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-60" windowWidth="14670" windowHeight="10560"/>
  </bookViews>
  <sheets>
    <sheet name="第2季" sheetId="4" r:id="rId1"/>
  </sheets>
  <definedNames>
    <definedName name="_xlnm._FilterDatabase" localSheetId="0" hidden="1">第2季!$A$5:$N$64</definedName>
    <definedName name="_xlnm.Print_Area" localSheetId="0">第2季!$A$1:$H$64</definedName>
    <definedName name="_xlnm.Print_Titles" localSheetId="0">第2季!$1:$4</definedName>
  </definedNames>
  <calcPr calcId="14562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E5" i="4" l="1"/>
  <c r="D5" i="4"/>
  <c r="C5" i="4"/>
</calcChain>
</file>

<file path=xl/sharedStrings.xml><?xml version="1.0" encoding="utf-8"?>
<sst xmlns="http://schemas.openxmlformats.org/spreadsheetml/2006/main" count="189" uniqueCount="129">
  <si>
    <r>
      <t xml:space="preserve">010126
</t>
    </r>
    <r>
      <rPr>
        <sz val="12"/>
        <rFont val="標楷體"/>
        <family val="4"/>
        <charset val="136"/>
      </rPr>
      <t xml:space="preserve">政戰綜合作業
</t>
    </r>
    <r>
      <rPr>
        <sz val="12"/>
        <rFont val="Times New Roman"/>
        <family val="1"/>
      </rPr>
      <t>Overall Political Warfare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</si>
  <si>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 xml:space="preserve">軍事醫療作業
</t>
    </r>
    <r>
      <rPr>
        <sz val="12"/>
        <rFont val="Times New Roman"/>
        <family val="1"/>
      </rPr>
      <t>Military Medical Operations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</si>
  <si>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 xml:space="preserve">人事行政
</t>
    </r>
    <r>
      <rPr>
        <sz val="12"/>
        <rFont val="Times New Roman"/>
        <family val="1"/>
      </rPr>
      <t>Personnel administration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</si>
  <si>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 xml:space="preserve">設施修繕維護與管理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</si>
  <si>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t xml:space="preserve">481401100
</t>
    </r>
    <r>
      <rPr>
        <sz val="12"/>
        <rFont val="標楷體"/>
        <family val="4"/>
        <charset val="136"/>
      </rPr>
      <t xml:space="preserve">國防政策規劃與督導
</t>
    </r>
    <r>
      <rPr>
        <sz val="12"/>
        <rFont val="Times New Roman"/>
        <family val="1"/>
      </rPr>
      <t>Defense Resource Planning and Supervision</t>
    </r>
    <phoneticPr fontId="3" type="noConversion"/>
  </si>
  <si>
    <r>
      <rPr>
        <sz val="12"/>
        <rFont val="標楷體"/>
        <family val="4"/>
        <charset val="136"/>
      </rPr>
      <t xml:space="preserve">年度編列數
</t>
    </r>
    <r>
      <rPr>
        <sz val="12"/>
        <rFont val="Times New Roman"/>
        <family val="1"/>
      </rPr>
      <t>Annual Budget</t>
    </r>
    <phoneticPr fontId="3" type="noConversion"/>
  </si>
  <si>
    <r>
      <rPr>
        <sz val="12"/>
        <rFont val="標楷體"/>
        <family val="4"/>
        <charset val="136"/>
      </rPr>
      <t>執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行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率
</t>
    </r>
    <r>
      <rPr>
        <sz val="12"/>
        <rFont val="Times New Roman"/>
        <family val="1"/>
      </rPr>
      <t>Ratio</t>
    </r>
    <phoneticPr fontId="3" type="noConversion"/>
  </si>
  <si>
    <r>
      <rPr>
        <sz val="12"/>
        <rFont val="標楷體"/>
        <family val="4"/>
        <charset val="136"/>
      </rPr>
      <t>未達</t>
    </r>
    <r>
      <rPr>
        <sz val="12"/>
        <rFont val="Times New Roman"/>
        <family val="1"/>
      </rPr>
      <t>80%</t>
    </r>
    <r>
      <rPr>
        <sz val="12"/>
        <rFont val="標楷體"/>
        <family val="4"/>
        <charset val="136"/>
      </rPr>
      <t>或超過</t>
    </r>
    <r>
      <rPr>
        <sz val="12"/>
        <rFont val="Times New Roman"/>
        <family val="1"/>
      </rPr>
      <t>100%</t>
    </r>
    <r>
      <rPr>
        <sz val="12"/>
        <rFont val="標楷體"/>
        <family val="4"/>
        <charset val="136"/>
      </rPr>
      <t xml:space="preserve">原因說明
</t>
    </r>
    <r>
      <rPr>
        <sz val="12"/>
        <rFont val="Times New Roman"/>
        <family val="1"/>
      </rPr>
      <t>Reason for Below 80% or Exceed 100%</t>
    </r>
    <phoneticPr fontId="3" type="noConversion"/>
  </si>
  <si>
    <r>
      <rPr>
        <sz val="12"/>
        <rFont val="標楷體"/>
        <family val="4"/>
        <charset val="136"/>
      </rPr>
      <t xml:space="preserve">執行工作重點
、預算執行數
</t>
    </r>
    <r>
      <rPr>
        <sz val="12"/>
        <rFont val="Times New Roman"/>
        <family val="1"/>
      </rPr>
      <t>Major Projects</t>
    </r>
    <r>
      <rPr>
        <sz val="12"/>
        <rFont val="標楷體"/>
        <family val="4"/>
        <charset val="136"/>
      </rPr>
      <t xml:space="preserve">、
</t>
    </r>
    <r>
      <rPr>
        <sz val="12"/>
        <rFont val="Times New Roman"/>
        <family val="1"/>
      </rPr>
      <t>Budget Implementaion</t>
    </r>
    <phoneticPr fontId="3" type="noConversion"/>
  </si>
  <si>
    <r>
      <rPr>
        <sz val="12"/>
        <rFont val="標楷體"/>
        <family val="4"/>
        <charset val="136"/>
      </rPr>
      <t xml:space="preserve">陸軍司令部
</t>
    </r>
    <r>
      <rPr>
        <sz val="12"/>
        <rFont val="Times New Roman"/>
        <family val="1"/>
      </rPr>
      <t>Army Command Headquarters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</si>
  <si>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工作重點：年度赴各單位實施內部管理督考時，實施性騷擾及性侵害防治作業，以期有效杜絕事件發生，並配合國防部「性別平等工作小組」議事期程，召開性別主流專題演講。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季分配預算數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</si>
  <si>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 xml:space="preserve">法務及法制作業
</t>
    </r>
    <r>
      <rPr>
        <sz val="12"/>
        <rFont val="Times New Roman"/>
        <family val="1"/>
      </rPr>
      <t>Law and Legal Affairs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</si>
  <si>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工作重點：辦理本軍軍法教育暨性別平權授課（內容包括宣導性別平權，尊重他人性自主及與婦女權益相關等）以提升官兵性別平權等方面之法紀觀念加強宣導婦女權益保障。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</si>
  <si>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工作重點：年度至各單位實施兩性平權宣導，提升官兵法治觀念，保障婦女權益（內容包括尊重他人性自主及與婦女權益相關等宣導卡製作、簡介、相關案件訪談及委員會議召開等）。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</si>
  <si>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 xml:space="preserve">教育行政
</t>
    </r>
    <r>
      <rPr>
        <sz val="12"/>
        <rFont val="Times New Roman"/>
        <family val="1"/>
      </rPr>
      <t>Educational Administration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</si>
  <si>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 xml:space="preserve">後勤補給支援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</si>
  <si>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rPr>
        <sz val="12"/>
        <rFont val="標楷體"/>
        <family val="4"/>
        <charset val="136"/>
      </rPr>
      <t xml:space="preserve">海軍司令部
</t>
    </r>
    <r>
      <rPr>
        <sz val="12"/>
        <rFont val="Times New Roman"/>
        <family val="1"/>
      </rPr>
      <t>Navy Command Headquarters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</si>
  <si>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工作重點：實施相關性騷擾及性侵害防治等作業。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</si>
  <si>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工作重點：執行性別平等友善工作環境設施改善工程等案。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</si>
  <si>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 xml:space="preserve">後勤補給支援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</si>
  <si>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rPr>
        <sz val="12"/>
        <rFont val="標楷體"/>
        <family val="4"/>
        <charset val="136"/>
      </rPr>
      <t xml:space="preserve">空軍司令部
</t>
    </r>
    <r>
      <rPr>
        <sz val="12"/>
        <rFont val="Times New Roman"/>
        <family val="1"/>
      </rPr>
      <t>Air Force Command Headquarters</t>
    </r>
    <phoneticPr fontId="3" type="noConversion"/>
  </si>
  <si>
    <r>
      <t xml:space="preserve">010127
</t>
    </r>
    <r>
      <rPr>
        <sz val="12"/>
        <rFont val="標楷體"/>
        <family val="4"/>
        <charset val="136"/>
      </rPr>
      <t xml:space="preserve">軍事醫療作業
</t>
    </r>
    <r>
      <rPr>
        <sz val="12"/>
        <rFont val="Times New Roman"/>
        <family val="1"/>
      </rPr>
      <t>Military Medical Operations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</si>
  <si>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工作重點：女性同仁廁所洗手台等、寢室生活空間天花板及電線管路整修及生活設施修繕材料等採購。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290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</si>
  <si>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空軍司令部
</t>
    </r>
    <r>
      <rPr>
        <sz val="12"/>
        <rFont val="Times New Roman"/>
        <family val="1"/>
      </rPr>
      <t>Air Force Command Headquarters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</si>
  <si>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</si>
  <si>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 xml:space="preserve">後備指揮部
</t>
    </r>
    <r>
      <rPr>
        <sz val="12"/>
        <rFont val="Times New Roman"/>
        <family val="1"/>
      </rPr>
      <t>Armed Forces Reserve Command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</si>
  <si>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制觀念保障婦女權益（內容包括尊重他人性自主及與婦女權益相關等宣導卡製作、簡介、相關案件訪談及委員會議召開等）；辦理相關性別平等宣導文宣資料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</si>
  <si>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 xml:space="preserve">憲兵指揮部
</t>
    </r>
    <r>
      <rPr>
        <sz val="12"/>
        <rFont val="Times New Roman"/>
        <family val="1"/>
      </rPr>
      <t>Military Police Reserve Command</t>
    </r>
    <phoneticPr fontId="3" type="noConversion"/>
  </si>
  <si>
    <r>
      <rPr>
        <sz val="12"/>
        <rFont val="標楷體"/>
        <family val="4"/>
        <charset val="136"/>
      </rPr>
      <t xml:space="preserve">憲兵指揮部
</t>
    </r>
    <r>
      <rPr>
        <sz val="12"/>
        <rFont val="Times New Roman"/>
        <family val="1"/>
      </rPr>
      <t>Military Police Reserve Command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</si>
  <si>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 xml:space="preserve">政戰綜合作業
</t>
    </r>
    <r>
      <rPr>
        <sz val="12"/>
        <rFont val="Times New Roman"/>
        <family val="1"/>
      </rPr>
      <t>Overall Political Warfare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</si>
  <si>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工作重點：南投憲兵隊營舍整修浴廁、彰化憲兵隊營舍整修、雲林憲兵隊女官寢整修。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</si>
  <si>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工作重點：憲兵隊專長複訓班鐘點費、場地佈置及生活區維護用品等。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</si>
  <si>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政治作戰局
</t>
    </r>
    <r>
      <rPr>
        <sz val="12"/>
        <rFont val="Times New Roman"/>
        <family val="1"/>
      </rPr>
      <t>Political Warfare Bureau</t>
    </r>
    <phoneticPr fontId="3" type="noConversion"/>
  </si>
  <si>
    <r>
      <t>1.</t>
    </r>
    <r>
      <rPr>
        <sz val="12"/>
        <rFont val="標楷體"/>
        <family val="4"/>
        <charset val="136"/>
      </rPr>
      <t>工作重點：精神教育主題撰稿暨青年日報社一報二刊專題報導、漢聲電台製作性平專題及邀訪專家學者、莒光園地電視教學製播性別平權節目、辦理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年度心輔幹部儲訓班所排定兩性相關課程及以「留意異常訊息，防範自我傷害」為主題，拍攝「把愛找回來」心輔單元劇。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137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7,266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</si>
  <si>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工作重點：辦理辦公環境、生活設施修繕維護作業。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53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元。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</si>
  <si>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 xml:space="preserve">人事行政
</t>
    </r>
    <r>
      <rPr>
        <sz val="12"/>
        <rFont val="Times New Roman"/>
        <family val="1"/>
      </rPr>
      <t>Personnel administration</t>
    </r>
    <phoneticPr fontId="3" type="noConversion"/>
  </si>
  <si>
    <r>
      <rPr>
        <sz val="12"/>
        <rFont val="標楷體"/>
        <family val="4"/>
        <charset val="136"/>
      </rPr>
      <t xml:space="preserve">國防大學
</t>
    </r>
    <r>
      <rPr>
        <sz val="12"/>
        <rFont val="Times New Roman"/>
        <family val="1"/>
      </rPr>
      <t>National Defense University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</si>
  <si>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 xml:space="preserve">設施修繕維護與管理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</si>
  <si>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rPr>
        <sz val="12"/>
        <rFont val="標楷體"/>
        <family val="4"/>
        <charset val="136"/>
      </rPr>
      <t xml:space="preserve">中正預校
</t>
    </r>
    <r>
      <rPr>
        <sz val="12"/>
        <rFont val="Times New Roman"/>
        <family val="1"/>
      </rPr>
      <t>Chung Cheng Armed Forces Preparatory School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</si>
  <si>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工作重點：辦理本校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 xml:space="preserve">年性別平等座談會議所需物品及食品。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</si>
  <si>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 xml:space="preserve">教育行政
</t>
    </r>
    <r>
      <rPr>
        <sz val="12"/>
        <rFont val="Times New Roman"/>
        <family val="1"/>
      </rPr>
      <t>Educational Administration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</si>
  <si>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工作重點：辦理安裝男女官寢室水電設施維護。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2,120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</si>
  <si>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軍事情報局
</t>
    </r>
    <r>
      <rPr>
        <sz val="12"/>
        <rFont val="Times New Roman"/>
        <family val="1"/>
      </rPr>
      <t>Military Intelligence Bureau</t>
    </r>
    <phoneticPr fontId="3" type="noConversion"/>
  </si>
  <si>
    <r>
      <rPr>
        <sz val="12"/>
        <rFont val="標楷體"/>
        <family val="4"/>
        <charset val="136"/>
      </rPr>
      <t xml:space="preserve">電訊發展室
</t>
    </r>
    <r>
      <rPr>
        <sz val="12"/>
        <rFont val="Times New Roman"/>
        <family val="1"/>
      </rPr>
      <t>Communication Development Office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</si>
  <si>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工作重點：赴各單位實施相關性騷擾及性侵害防治作業以期有效杜絕事件發生。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</si>
  <si>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120116
</t>
    </r>
    <r>
      <rPr>
        <sz val="12"/>
        <rFont val="標楷體"/>
        <family val="4"/>
        <charset val="136"/>
      </rPr>
      <t xml:space="preserve">訓練綜合作業
</t>
    </r>
    <r>
      <rPr>
        <sz val="12"/>
        <rFont val="Times New Roman"/>
        <family val="1"/>
      </rPr>
      <t>Integrated Training Operations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</si>
  <si>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治觀念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</si>
  <si>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工作重點：推動性別性別主流化教育工作，聘請學者專家及專業講師蒞部實施性別主流化專題講演授課。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</si>
  <si>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 xml:space="preserve">資通電軍指揮部
</t>
    </r>
    <r>
      <rPr>
        <sz val="12"/>
        <rFont val="Times New Roman"/>
        <family val="1"/>
      </rPr>
      <t>Information Communications Electronic Force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</si>
  <si>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工作重點：推動性別性別平等，實施衛浴設施及宿舍整修。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</si>
  <si>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 xml:space="preserve">各軍事院檢
</t>
    </r>
    <r>
      <rPr>
        <sz val="12"/>
        <rFont val="Times New Roman"/>
        <family val="1"/>
      </rPr>
      <t>Military Supreme Court,MND ROC</t>
    </r>
    <phoneticPr fontId="3" type="noConversion"/>
  </si>
  <si>
    <r>
      <rPr>
        <sz val="12"/>
        <rFont val="標楷體"/>
        <family val="4"/>
        <charset val="136"/>
      </rPr>
      <t xml:space="preserve">資源規劃司
</t>
    </r>
    <r>
      <rPr>
        <sz val="12"/>
        <rFont val="Times New Roman"/>
        <family val="1"/>
      </rPr>
      <t>Department of Resources Planning</t>
    </r>
    <phoneticPr fontId="3" type="noConversion"/>
  </si>
  <si>
    <r>
      <t xml:space="preserve">481401100
</t>
    </r>
    <r>
      <rPr>
        <sz val="12"/>
        <rFont val="標楷體"/>
        <family val="4"/>
        <charset val="136"/>
      </rPr>
      <t xml:space="preserve">國防政策規劃與督導
</t>
    </r>
    <r>
      <rPr>
        <sz val="12"/>
        <rFont val="Times New Roman"/>
        <family val="1"/>
      </rPr>
      <t>Defense Resource Planning and Supervision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</si>
  <si>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工作重點：辦理性別平等專案小組會議召開作業所需。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</si>
  <si>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b/>
        <sz val="14"/>
        <rFont val="標楷體"/>
        <family val="4"/>
        <charset val="136"/>
      </rPr>
      <t xml:space="preserve">性別預算執行情形統計表
</t>
    </r>
    <r>
      <rPr>
        <b/>
        <sz val="14"/>
        <rFont val="Times New Roman"/>
        <family val="1"/>
      </rPr>
      <t>Statistic Of Gender Budgeting Implementation</t>
    </r>
    <phoneticPr fontId="3" type="noConversion"/>
  </si>
  <si>
    <r>
      <rPr>
        <sz val="12"/>
        <rFont val="標楷體"/>
        <family val="4"/>
        <charset val="136"/>
      </rPr>
      <t>單位：新臺幣元、</t>
    </r>
    <r>
      <rPr>
        <sz val="12"/>
        <rFont val="Times New Roman"/>
        <family val="1"/>
      </rPr>
      <t>%(Unit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NTD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%)</t>
    </r>
    <phoneticPr fontId="3" type="noConversion"/>
  </si>
  <si>
    <r>
      <rPr>
        <sz val="12"/>
        <rFont val="標楷體"/>
        <family val="4"/>
        <charset val="136"/>
      </rPr>
      <t>區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 xml:space="preserve">分
</t>
    </r>
    <r>
      <rPr>
        <sz val="12"/>
        <rFont val="Times New Roman"/>
        <family val="1"/>
      </rPr>
      <t>Distinguish</t>
    </r>
    <phoneticPr fontId="3" type="noConversion"/>
  </si>
  <si>
    <r>
      <rPr>
        <sz val="12"/>
        <rFont val="標楷體"/>
        <family val="4"/>
        <charset val="136"/>
      </rPr>
      <t xml:space="preserve">分支計畫別
</t>
    </r>
    <r>
      <rPr>
        <sz val="12"/>
        <rFont val="Times New Roman"/>
        <family val="1"/>
      </rPr>
      <t>Branch Plan</t>
    </r>
    <phoneticPr fontId="3" type="noConversion"/>
  </si>
  <si>
    <r>
      <rPr>
        <sz val="12"/>
        <rFont val="標楷體"/>
        <family val="4"/>
        <charset val="136"/>
      </rPr>
      <t xml:space="preserve">累計分配數
</t>
    </r>
    <r>
      <rPr>
        <sz val="12"/>
        <rFont val="Times New Roman"/>
        <family val="1"/>
      </rPr>
      <t>Accumulated 
Allocation</t>
    </r>
    <phoneticPr fontId="3" type="noConversion"/>
  </si>
  <si>
    <r>
      <rPr>
        <sz val="12"/>
        <rFont val="標楷體"/>
        <family val="4"/>
        <charset val="136"/>
      </rPr>
      <t xml:space="preserve">累計執行數
</t>
    </r>
    <r>
      <rPr>
        <sz val="12"/>
        <rFont val="Times New Roman"/>
        <family val="1"/>
      </rPr>
      <t>Accumulated Implementaion</t>
    </r>
    <phoneticPr fontId="3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</si>
  <si>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3" type="noConversion"/>
  </si>
  <si>
    <r>
      <rPr>
        <sz val="12"/>
        <rFont val="標楷體"/>
        <family val="4"/>
        <charset val="136"/>
      </rPr>
      <t xml:space="preserve">陸軍司令部
</t>
    </r>
    <r>
      <rPr>
        <sz val="12"/>
        <rFont val="Times New Roman"/>
        <family val="1"/>
      </rPr>
      <t>Army Command Headquarters</t>
    </r>
    <phoneticPr fontId="3" type="noConversion"/>
  </si>
  <si>
    <r>
      <rPr>
        <sz val="12"/>
        <rFont val="標楷體"/>
        <family val="4"/>
        <charset val="136"/>
      </rPr>
      <t xml:space="preserve">陸軍司令部
</t>
    </r>
    <r>
      <rPr>
        <sz val="12"/>
        <rFont val="Times New Roman"/>
        <family val="1"/>
      </rPr>
      <t>Army Command Headquarters</t>
    </r>
    <phoneticPr fontId="3" type="noConversion"/>
  </si>
  <si>
    <r>
      <t xml:space="preserve">010126
</t>
    </r>
    <r>
      <rPr>
        <sz val="12"/>
        <rFont val="標楷體"/>
        <family val="4"/>
        <charset val="136"/>
      </rPr>
      <t xml:space="preserve">政戰綜合作業
</t>
    </r>
    <r>
      <rPr>
        <sz val="12"/>
        <rFont val="Times New Roman"/>
        <family val="1"/>
      </rPr>
      <t>Overall Political Warfare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</si>
  <si>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工作重點：推動「性別主流化」之辦理相關預防保健講習所需文具用品、印製講習資料及差旅費用。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</si>
  <si>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 xml:space="preserve">120103
</t>
    </r>
    <r>
      <rPr>
        <sz val="12"/>
        <rFont val="標楷體"/>
        <family val="4"/>
        <charset val="136"/>
      </rPr>
      <t xml:space="preserve">教育行政
</t>
    </r>
    <r>
      <rPr>
        <sz val="12"/>
        <rFont val="Times New Roman"/>
        <family val="1"/>
      </rPr>
      <t>Educational Administration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</si>
  <si>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工作重點：採購性別平等相關書籍（教材），增進女、男性同仁性別教育觀念。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</si>
  <si>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工作重點：營造性別平等工作環境、提供女性同仁安全生活空間。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</si>
  <si>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工作重點：改善官兵生活設施及伙房所需，提供女、男性同仁舒適生活及辦公環境。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1,460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9,200</t>
    </r>
    <r>
      <rPr>
        <sz val="12"/>
        <rFont val="標楷體"/>
        <family val="4"/>
        <charset val="136"/>
      </rPr>
      <t>元，已執行</t>
    </r>
    <r>
      <rPr>
        <sz val="12"/>
        <rFont val="Times New Roman"/>
        <family val="1"/>
      </rPr>
      <t>1,370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8,356</t>
    </r>
    <r>
      <rPr>
        <sz val="12"/>
        <rFont val="標楷體"/>
        <family val="4"/>
        <charset val="136"/>
      </rPr>
      <t>元。</t>
    </r>
    <phoneticPr fontId="3" type="noConversion"/>
  </si>
  <si>
    <r>
      <t xml:space="preserve">010101
</t>
    </r>
    <r>
      <rPr>
        <sz val="12"/>
        <rFont val="標楷體"/>
        <family val="4"/>
        <charset val="136"/>
      </rPr>
      <t xml:space="preserve">人事行政
</t>
    </r>
    <r>
      <rPr>
        <sz val="12"/>
        <rFont val="Times New Roman"/>
        <family val="1"/>
      </rPr>
      <t>Personnel administration</t>
    </r>
    <phoneticPr fontId="3" type="noConversion"/>
  </si>
  <si>
    <r>
      <rPr>
        <sz val="12"/>
        <rFont val="標楷體"/>
        <family val="4"/>
        <charset val="136"/>
      </rPr>
      <t xml:space="preserve">海軍司令部
</t>
    </r>
    <r>
      <rPr>
        <sz val="12"/>
        <rFont val="Times New Roman"/>
        <family val="1"/>
      </rPr>
      <t>Navy Command Headquarters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</si>
  <si>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 xml:space="preserve">法務及法制作業
</t>
    </r>
    <r>
      <rPr>
        <sz val="12"/>
        <rFont val="Times New Roman"/>
        <family val="1"/>
      </rPr>
      <t>Law and Legal Affairs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</si>
  <si>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</si>
  <si>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海軍司令部
</t>
    </r>
    <r>
      <rPr>
        <sz val="12"/>
        <rFont val="Times New Roman"/>
        <family val="1"/>
      </rPr>
      <t>Navy Command Headquarters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</si>
  <si>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工作重點：辦理性別平等、軍法巡迴教育相關研習及女性官士兵心輔專題演講等所需。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</si>
  <si>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工作重點：採購性別平等相關書籍（教材）。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</si>
  <si>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140119
</t>
    </r>
    <r>
      <rPr>
        <sz val="12"/>
        <rFont val="標楷體"/>
        <family val="4"/>
        <charset val="136"/>
      </rPr>
      <t xml:space="preserve">後勤補給支援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</si>
  <si>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工作重點：女性軍職同仁撥補服裝代金。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</si>
  <si>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工作重點：實施相關性騷擾及性侵害防治作業以期有效杜絕事件發生。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</si>
  <si>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010103
</t>
    </r>
    <r>
      <rPr>
        <sz val="12"/>
        <rFont val="標楷體"/>
        <family val="4"/>
        <charset val="136"/>
      </rPr>
      <t xml:space="preserve">法務及法制作業
</t>
    </r>
    <r>
      <rPr>
        <sz val="12"/>
        <rFont val="Times New Roman"/>
        <family val="1"/>
      </rPr>
      <t>Law and Legal Affairs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</si>
  <si>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工作重點：辦理軍法巡迴教育及聘任女性律師擔任女性官兵法律諮詢律師，以提升性別平權法紀觀念，加強婦女權益保障。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</si>
  <si>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t xml:space="preserve">010125
</t>
    </r>
    <r>
      <rPr>
        <sz val="12"/>
        <rFont val="標楷體"/>
        <family val="4"/>
        <charset val="136"/>
      </rPr>
      <t xml:space="preserve">督察作業
</t>
    </r>
    <r>
      <rPr>
        <sz val="12"/>
        <rFont val="Times New Roman"/>
        <family val="1"/>
      </rPr>
      <t>Inspection Affairs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</si>
  <si>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工作重點：針對女性工作同仁之工作職掌、任務分配、工作環境實施督導，查察單位對兩性平權及婦女權益保障之成效，以強化戰力並落實兩性平權環境，保障女性同仁工作安全。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</si>
  <si>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工作重點：辦理本軍性騷擾及性侵害等各類案件調查所需國內差旅費。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</si>
  <si>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空軍司令部
</t>
    </r>
    <r>
      <rPr>
        <sz val="12"/>
        <rFont val="Times New Roman"/>
        <family val="1"/>
      </rPr>
      <t>Air Force Command Headquarters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</si>
  <si>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工作重點：改善本軍女性同仁看診環境、增設哺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乳室、女性病房等設備，提供女性同仁相關疾病醫療、兩性教育及性病防治宣導及預防保健訊息等。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</si>
  <si>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工作重點：辦理性別平等教育相關研習及專題演講，宣導兩性平權，尊重他人性自主及與婦女權益相關等。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</si>
  <si>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工作重點：女性同仁生活環境所需脫水機、洗衣機、冰箱及衣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儲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櫃等陣營具。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299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</si>
  <si>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sz val="12"/>
        <rFont val="標楷體"/>
        <family val="4"/>
        <charset val="136"/>
      </rPr>
      <t xml:space="preserve">後備指揮部
</t>
    </r>
    <r>
      <rPr>
        <sz val="12"/>
        <rFont val="Times New Roman"/>
        <family val="1"/>
      </rPr>
      <t>Armed Forces Reserve Command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</si>
  <si>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</si>
  <si>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010119
</t>
    </r>
    <r>
      <rPr>
        <sz val="12"/>
        <rFont val="標楷體"/>
        <family val="4"/>
        <charset val="136"/>
      </rPr>
      <t xml:space="preserve">行政事務
</t>
    </r>
    <r>
      <rPr>
        <sz val="12"/>
        <rFont val="Times New Roman"/>
        <family val="1"/>
      </rPr>
      <t>Administrative Affairs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</si>
  <si>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、軍法巡迴教育相關研習及女性官士兵心輔專題演講；辦理教育宣導兩性平權提升官兵法制觀念保障婦女權益（內容包括尊重他人性自主及與婦女權益相關等宣導卡製作、簡介、相關案件訪談及委員會議召開等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</si>
  <si>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 xml:space="preserve">120115
</t>
    </r>
    <r>
      <rPr>
        <sz val="12"/>
        <rFont val="標楷體"/>
        <family val="4"/>
        <charset val="136"/>
      </rPr>
      <t xml:space="preserve">作戰綜合作業
</t>
    </r>
    <r>
      <rPr>
        <sz val="12"/>
        <rFont val="Times New Roman"/>
        <family val="1"/>
      </rPr>
      <t>Integrated Combat Operations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</si>
  <si>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4,600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</si>
  <si>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140112
</t>
    </r>
    <r>
      <rPr>
        <sz val="12"/>
        <rFont val="標楷體"/>
        <family val="4"/>
        <charset val="136"/>
      </rPr>
      <t xml:space="preserve">設施修繕維護與管理
</t>
    </r>
    <r>
      <rPr>
        <sz val="12"/>
        <rFont val="Times New Roman"/>
        <family val="1"/>
      </rPr>
      <t>Facility Repair Maintenance and Management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</si>
  <si>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促進性別平等友善工作環境設施改善工程，消除婦女職場就業障礙，營造友善、尊重兩性平權就業環境；添購各單位女性同仁職場及生活環境所需陣營具、經理裝備、服裝及設置哺乳室等，以營造友善、尊重性別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</si>
  <si>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工作重點：採購性別平等相關書籍、性騷擾防治督導差旅費、邀請專家學者辦理性平專題講演鐘點費等。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</si>
  <si>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rPr>
        <sz val="12"/>
        <rFont val="標楷體"/>
        <family val="4"/>
        <charset val="136"/>
      </rPr>
      <t xml:space="preserve">憲兵指揮部
</t>
    </r>
    <r>
      <rPr>
        <sz val="12"/>
        <rFont val="Times New Roman"/>
        <family val="1"/>
      </rPr>
      <t>Military Police Reserve Command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</si>
  <si>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宣導差旅費。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</si>
  <si>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工作重點：辦理心輔人員講習所需鐘點費、忠貞報製作。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</si>
  <si>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工作重點：法律專精班鐘點費、紙張及文具採購等。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6,000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</si>
  <si>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工作重點：辦理推動性別平等工作會議及書籍、雜誌等購置。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5,000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</si>
  <si>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工作重點：女性部份發放服裝代金，貼補自購。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</si>
  <si>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 xml:space="preserve">410106
</t>
    </r>
    <r>
      <rPr>
        <sz val="12"/>
        <rFont val="標楷體"/>
        <family val="4"/>
        <charset val="136"/>
      </rPr>
      <t xml:space="preserve">軍事情報作業
</t>
    </r>
    <r>
      <rPr>
        <sz val="12"/>
        <rFont val="Times New Roman"/>
        <family val="1"/>
      </rPr>
      <t>Military Intelligence Operations</t>
    </r>
    <phoneticPr fontId="3" type="noConversion"/>
  </si>
  <si>
    <r>
      <rPr>
        <sz val="12"/>
        <rFont val="標楷體"/>
        <family val="4"/>
        <charset val="136"/>
      </rPr>
      <t xml:space="preserve">軍備局
</t>
    </r>
    <r>
      <rPr>
        <sz val="12"/>
        <rFont val="Times New Roman"/>
        <family val="1"/>
      </rPr>
      <t>Armament Bureau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</si>
  <si>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工作重點：訂購雜誌刊物、辦理慶生餐會及晉升典禮茶會等經費（女性同仁分攤款）。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</si>
  <si>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sz val="12"/>
        <rFont val="標楷體"/>
        <family val="4"/>
        <charset val="136"/>
      </rPr>
      <t xml:space="preserve">主計局
</t>
    </r>
    <r>
      <rPr>
        <sz val="12"/>
        <rFont val="Times New Roman"/>
        <family val="1"/>
      </rPr>
      <t>Comptroller Bureau</t>
    </r>
    <phoneticPr fontId="3" type="noConversion"/>
  </si>
  <si>
    <r>
      <t xml:space="preserve">010117
</t>
    </r>
    <r>
      <rPr>
        <sz val="12"/>
        <rFont val="標楷體"/>
        <family val="4"/>
        <charset val="136"/>
      </rPr>
      <t xml:space="preserve">主計作業
</t>
    </r>
    <r>
      <rPr>
        <sz val="12"/>
        <rFont val="Times New Roman"/>
        <family val="1"/>
      </rPr>
      <t>Budget, Accounting and Statistics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</si>
  <si>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工作重點：推展性別平等教育宣導及相關專題座談所需。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</si>
  <si>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sz val="12"/>
        <rFont val="標楷體"/>
        <family val="4"/>
        <charset val="136"/>
      </rPr>
      <t xml:space="preserve">軍醫局
</t>
    </r>
    <r>
      <rPr>
        <sz val="12"/>
        <rFont val="Times New Roman"/>
        <family val="1"/>
      </rPr>
      <t>Medical Affairs Bureau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</si>
  <si>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工作重點：提供同仁預防保健訊息，其中包含性病防治、愛滋防治宣導等課程。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8,500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</si>
  <si>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工作重點：辦理「性別平等教育專題演講」，以強化性別平權意識。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</si>
  <si>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工作重點：每半年召開「性別平等委員會」及辦理「性別平等教育相關研習及專題演講」，以強化性別平權意識。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</si>
  <si>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工作重點：校區全年機電系統委商維護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空調系統、水源系統、消防系統、電梯系統、中央監控系統、門禁及監視系統、電力系統、汙水系統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等案，以消除婦女職場就業障礙，營造友善、尊重兩性平權就業環境。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萬元，已執行</t>
    </r>
    <r>
      <rPr>
        <sz val="12"/>
        <rFont val="Times New Roman"/>
        <family val="1"/>
      </rPr>
      <t>209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3,770</t>
    </r>
    <r>
      <rPr>
        <sz val="12"/>
        <rFont val="標楷體"/>
        <family val="4"/>
        <charset val="136"/>
      </rPr>
      <t>元。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</si>
  <si>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工作重點：辦理年度性別平等宣導講座。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</si>
  <si>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工作重點：辦裡本校哺乳室宣導資料及成效所需文具用品。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</si>
  <si>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工作重點：辦裡本校教休室及辦公室所需沙發組等項採購。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</si>
  <si>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rPr>
        <sz val="12"/>
        <rFont val="標楷體"/>
        <family val="4"/>
        <charset val="136"/>
      </rPr>
      <t xml:space="preserve">中正預校
</t>
    </r>
    <r>
      <rPr>
        <sz val="12"/>
        <rFont val="Times New Roman"/>
        <family val="1"/>
      </rPr>
      <t>Chung Cheng Armed Forces Preparatory School</t>
    </r>
    <phoneticPr fontId="3" type="noConversion"/>
  </si>
  <si>
    <r>
      <rPr>
        <sz val="12"/>
        <rFont val="標楷體"/>
        <family val="4"/>
        <charset val="136"/>
      </rPr>
      <t xml:space="preserve">參謀本部
（人次室）
</t>
    </r>
    <r>
      <rPr>
        <sz val="12"/>
        <rFont val="Times New Roman"/>
        <family val="1"/>
      </rPr>
      <t>Office of the Deputy Chief of the General Staff for Personnel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</si>
  <si>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工作重點：辦理全軍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 xml:space="preserve">年性別主流化講習暨相關作業所需。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萬元，已執行</t>
    </r>
    <r>
      <rPr>
        <sz val="12"/>
        <rFont val="Times New Roman"/>
        <family val="1"/>
      </rPr>
      <t>23</t>
    </r>
    <r>
      <rPr>
        <sz val="12"/>
        <rFont val="標楷體"/>
        <family val="4"/>
        <charset val="136"/>
      </rPr>
      <t>萬元。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</si>
  <si>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工作重點：辦理性騷擾案件調查會議，外聘委員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人，每年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案次計，每人每次出席費</t>
    </r>
    <r>
      <rPr>
        <sz val="12"/>
        <rFont val="Times New Roman"/>
        <family val="1"/>
      </rPr>
      <t>2,000</t>
    </r>
    <r>
      <rPr>
        <sz val="12"/>
        <rFont val="標楷體"/>
        <family val="4"/>
        <charset val="136"/>
      </rPr>
      <t>元，計需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 xml:space="preserve">元。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0</t>
    </r>
    <r>
      <rPr>
        <sz val="12"/>
        <rFont val="標楷體"/>
        <family val="4"/>
        <charset val="136"/>
      </rPr>
      <t>元，賡續管制執行。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</si>
  <si>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4,000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</si>
  <si>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 xml:space="preserve">010114
</t>
    </r>
    <r>
      <rPr>
        <sz val="12"/>
        <rFont val="標楷體"/>
        <family val="4"/>
        <charset val="136"/>
      </rPr>
      <t xml:space="preserve">研考作業
</t>
    </r>
    <r>
      <rPr>
        <sz val="12"/>
        <rFont val="Times New Roman"/>
        <family val="1"/>
      </rPr>
      <t>Research Operations</t>
    </r>
    <phoneticPr fontId="3" type="noConversion"/>
  </si>
  <si>
    <r>
      <rPr>
        <sz val="12"/>
        <rFont val="標楷體"/>
        <family val="4"/>
        <charset val="136"/>
      </rPr>
      <t xml:space="preserve">資通電軍指揮部
</t>
    </r>
    <r>
      <rPr>
        <sz val="12"/>
        <rFont val="Times New Roman"/>
        <family val="1"/>
      </rPr>
      <t>Information Communications Electronic Force</t>
    </r>
    <phoneticPr fontId="3" type="noConversion"/>
  </si>
  <si>
    <r>
      <t>1.</t>
    </r>
    <r>
      <rPr>
        <sz val="12"/>
        <rFont val="標楷體"/>
        <family val="4"/>
        <charset val="136"/>
      </rPr>
      <t>工作重點：法治巡迴教育中辦理性平法規、</t>
    </r>
    <r>
      <rPr>
        <sz val="12"/>
        <rFont val="Times New Roman"/>
        <family val="1"/>
      </rPr>
      <t>CEDAW</t>
    </r>
    <r>
      <rPr>
        <sz val="12"/>
        <rFont val="標楷體"/>
        <family val="4"/>
        <charset val="136"/>
      </rPr>
      <t xml:space="preserve">宣導。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萬</t>
    </r>
    <r>
      <rPr>
        <sz val="12"/>
        <rFont val="Times New Roman"/>
        <family val="1"/>
      </rPr>
      <t>1,000</t>
    </r>
    <r>
      <rPr>
        <sz val="12"/>
        <rFont val="標楷體"/>
        <family val="4"/>
        <charset val="136"/>
      </rPr>
      <t>元，已執行完畢。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</si>
  <si>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工作重點：辦理性別平等相關性騷擾防制法、性侵害防治等軍法巡迴教育及所需教材印製。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</si>
  <si>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sz val="12"/>
        <rFont val="標楷體"/>
        <family val="4"/>
        <charset val="136"/>
      </rPr>
      <t xml:space="preserve">法律事務司
</t>
    </r>
    <r>
      <rPr>
        <sz val="12"/>
        <rFont val="Times New Roman"/>
        <family val="1"/>
      </rPr>
      <t>Department of Legal Affairs</t>
    </r>
    <phoneticPr fontId="3" type="noConversion"/>
  </si>
  <si>
    <r>
      <t>1.</t>
    </r>
    <r>
      <rPr>
        <sz val="12"/>
        <rFont val="標楷體"/>
        <family val="4"/>
        <charset val="136"/>
      </rPr>
      <t xml:space="preserve">工作重點：辦理軍法巡迴教育、軍法常識有獎徵答及編製軍法教材（包括宣導性別平等，尊重他人性自主及與婦女權益相關等），以提升官兵性別平權法紀觀念，強化婦女權益保障。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預算執行情形：截至第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季計分配預算數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萬元，已執行完畢。</t>
    </r>
    <phoneticPr fontId="3" type="noConversion"/>
  </si>
  <si>
    <r>
      <rPr>
        <sz val="14"/>
        <rFont val="標楷體"/>
        <family val="4"/>
        <charset val="136"/>
      </rPr>
      <t>中華民國</t>
    </r>
    <r>
      <rPr>
        <sz val="14"/>
        <rFont val="Times New Roman"/>
        <family val="1"/>
      </rPr>
      <t>108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日至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30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第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季</t>
    </r>
    <r>
      <rPr>
        <sz val="14"/>
        <rFont val="Times New Roman"/>
        <family val="1"/>
      </rPr>
      <t>)
From April 1st to June 30st,2019 (Second Quarter)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</si>
</sst>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#,##0_ ;[Red]\-#,##0\ ;\-"/>
    <numFmt numFmtId="177" formatCode="_-* #,##0_-;\-* #,##0_-;_-* &quot;-&quot;??_-;_-@_-"/>
    <numFmt numFmtId="178" formatCode="#,##0_ "/>
    <numFmt numFmtId="179" formatCode="0.0%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79" fontId="6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right" vertical="center"/>
    </xf>
    <xf numFmtId="179" fontId="6" fillId="0" borderId="2" xfId="4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176" fontId="6" fillId="0" borderId="0" xfId="0" applyNumberFormat="1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7" fontId="6" fillId="0" borderId="2" xfId="3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177" fontId="6" fillId="2" borderId="2" xfId="3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177" fontId="6" fillId="0" borderId="2" xfId="3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177" fontId="6" fillId="0" borderId="2" xfId="3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 shrinkToFi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</cellXfs>
  <cellStyles count="5">
    <cellStyle name="一般" xfId="0" builtinId="0"/>
    <cellStyle name="一般 2" xfId="1"/>
    <cellStyle name="一般 3" xfId="2"/>
    <cellStyle name="千分位" xfId="3" builtinId="3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64"/>
  <sheetViews>
    <sheetView tabSelected="1" view="pageBreakPreview" topLeftCell="A5" zoomScale="70" zoomScaleNormal="80" zoomScaleSheetLayoutView="70" zoomScalePageLayoutView="70" workbookViewId="0">
      <selection activeCell="H6" sqref="H6"/>
    </sheetView>
  </sheetViews>
  <sheetFormatPr defaultColWidth="9" defaultRowHeight="15.75" x14ac:dyDescent="0.25"/>
  <cols>
    <col min="1" max="1" width="15.75" style="1" customWidth="1"/>
    <col min="2" max="2" width="17" style="2" customWidth="1"/>
    <col min="3" max="3" width="13.75" style="1" customWidth="1"/>
    <col min="4" max="4" width="14.5" style="1" customWidth="1"/>
    <col min="5" max="5" width="14.625" style="1" customWidth="1"/>
    <col min="6" max="6" width="8.375" style="5" customWidth="1"/>
    <col min="7" max="7" width="14.125" style="1" customWidth="1"/>
    <col min="8" max="8" width="27.75" style="1" customWidth="1"/>
    <col min="9" max="10" width="9" style="1"/>
    <col min="11" max="11" width="10" style="1" bestFit="1" customWidth="1"/>
    <col min="12" max="16384" width="9" style="1"/>
  </cols>
  <sheetData>
    <row r="1" spans="1:11" ht="42.75" customHeight="1" x14ac:dyDescent="0.25">
      <c r="A1" s="57" t="s">
        <v>54</v>
      </c>
      <c r="B1" s="58"/>
      <c r="C1" s="58"/>
      <c r="D1" s="58"/>
      <c r="E1" s="58"/>
      <c r="F1" s="58"/>
      <c r="G1" s="58"/>
      <c r="H1" s="58"/>
    </row>
    <row r="2" spans="1:11" ht="38.25" x14ac:dyDescent="0.25">
      <c r="A2" s="55" t="s">
        <v>128</v>
      </c>
      <c r="B2" s="56"/>
      <c r="C2" s="56"/>
      <c r="D2" s="56"/>
      <c r="E2" s="56"/>
      <c r="F2" s="56"/>
      <c r="G2" s="56"/>
      <c r="H2" s="56"/>
    </row>
    <row r="3" spans="1:11" ht="16.5" x14ac:dyDescent="0.25">
      <c r="D3" s="3"/>
      <c r="E3" s="4"/>
      <c r="G3" s="59" t="s">
        <v>55</v>
      </c>
      <c r="H3" s="59"/>
    </row>
    <row r="4" spans="1:11" ht="96.75" x14ac:dyDescent="0.25">
      <c r="A4" s="25" t="s">
        <v>56</v>
      </c>
      <c r="B4" s="54" t="s">
        <v>57</v>
      </c>
      <c r="C4" s="25" t="s">
        <v>5</v>
      </c>
      <c r="D4" s="25" t="s">
        <v>58</v>
      </c>
      <c r="E4" s="25" t="s">
        <v>59</v>
      </c>
      <c r="F4" s="53" t="s">
        <v>6</v>
      </c>
      <c r="G4" s="25" t="s">
        <v>7</v>
      </c>
      <c r="H4" s="25" t="s">
        <v>8</v>
      </c>
    </row>
    <row r="5" spans="1:11" ht="32.25" x14ac:dyDescent="0.25">
      <c r="A5" s="25" t="s">
        <v>60</v>
      </c>
      <c r="B5" s="6"/>
      <c r="C5" s="7">
        <f>SUM(C6:C64)</f>
        <v>145874000</v>
      </c>
      <c r="D5" s="7">
        <f>SUM(D6:D64)</f>
        <v>28692686</v>
      </c>
      <c r="E5" s="7">
        <f>SUM(E6:E64)</f>
        <v>27632612</v>
      </c>
      <c r="F5" s="8">
        <f t="shared" ref="F5:F36" si="0">IFERROR(E5/D5,"")</f>
        <v>0.96305420830939281</v>
      </c>
      <c r="G5" s="9"/>
      <c r="H5" s="9"/>
      <c r="K5" s="10"/>
    </row>
    <row r="6" spans="1:11" ht="177.75" customHeight="1" x14ac:dyDescent="0.25">
      <c r="A6" s="11" t="s">
        <v>61</v>
      </c>
      <c r="B6" s="12" t="s">
        <v>2</v>
      </c>
      <c r="C6" s="13">
        <v>146000</v>
      </c>
      <c r="D6" s="13">
        <v>73000</v>
      </c>
      <c r="E6" s="13">
        <v>73000</v>
      </c>
      <c r="F6" s="8">
        <f t="shared" si="0"/>
        <v>1</v>
      </c>
      <c r="G6" s="14"/>
      <c r="H6" s="14" t="s">
        <v>10</v>
      </c>
      <c r="K6" s="10"/>
    </row>
    <row r="7" spans="1:11" ht="163.5" customHeight="1" x14ac:dyDescent="0.25">
      <c r="A7" s="11" t="s">
        <v>9</v>
      </c>
      <c r="B7" s="12" t="s">
        <v>11</v>
      </c>
      <c r="C7" s="13">
        <v>658000</v>
      </c>
      <c r="D7" s="13">
        <v>158000</v>
      </c>
      <c r="E7" s="13">
        <v>158000</v>
      </c>
      <c r="F7" s="8">
        <f t="shared" si="0"/>
        <v>1</v>
      </c>
      <c r="G7" s="11"/>
      <c r="H7" s="14" t="s">
        <v>12</v>
      </c>
      <c r="K7" s="10"/>
    </row>
    <row r="8" spans="1:11" ht="165" x14ac:dyDescent="0.25">
      <c r="A8" s="11" t="s">
        <v>62</v>
      </c>
      <c r="B8" s="12" t="s">
        <v>63</v>
      </c>
      <c r="C8" s="13">
        <v>248000</v>
      </c>
      <c r="D8" s="13">
        <v>114000</v>
      </c>
      <c r="E8" s="13">
        <v>114000</v>
      </c>
      <c r="F8" s="8">
        <f t="shared" si="0"/>
        <v>1</v>
      </c>
      <c r="G8" s="11"/>
      <c r="H8" s="14" t="s">
        <v>13</v>
      </c>
      <c r="K8" s="10"/>
    </row>
    <row r="9" spans="1:11" ht="115.5" x14ac:dyDescent="0.25">
      <c r="A9" s="11" t="s">
        <v>9</v>
      </c>
      <c r="B9" s="12" t="s">
        <v>21</v>
      </c>
      <c r="C9" s="13">
        <v>700000</v>
      </c>
      <c r="D9" s="13">
        <v>260000</v>
      </c>
      <c r="E9" s="13">
        <v>260000</v>
      </c>
      <c r="F9" s="8">
        <f t="shared" si="0"/>
        <v>1</v>
      </c>
      <c r="G9" s="11"/>
      <c r="H9" s="14" t="s">
        <v>64</v>
      </c>
      <c r="K9" s="10"/>
    </row>
    <row r="10" spans="1:11" ht="99" x14ac:dyDescent="0.25">
      <c r="A10" s="11" t="s">
        <v>62</v>
      </c>
      <c r="B10" s="15" t="s">
        <v>65</v>
      </c>
      <c r="C10" s="16">
        <v>153000</v>
      </c>
      <c r="D10" s="16">
        <v>76500</v>
      </c>
      <c r="E10" s="16">
        <v>76500</v>
      </c>
      <c r="F10" s="8">
        <f t="shared" si="0"/>
        <v>1</v>
      </c>
      <c r="G10" s="17"/>
      <c r="H10" s="17" t="s">
        <v>66</v>
      </c>
      <c r="K10" s="10"/>
    </row>
    <row r="11" spans="1:11" ht="120.75" customHeight="1" x14ac:dyDescent="0.25">
      <c r="A11" s="11" t="s">
        <v>62</v>
      </c>
      <c r="B11" s="12" t="s">
        <v>3</v>
      </c>
      <c r="C11" s="13">
        <v>47990000</v>
      </c>
      <c r="D11" s="13">
        <v>0</v>
      </c>
      <c r="E11" s="13">
        <v>0</v>
      </c>
      <c r="F11" s="8" t="str">
        <f t="shared" si="0"/>
        <v/>
      </c>
      <c r="G11" s="14"/>
      <c r="H11" s="14" t="s">
        <v>67</v>
      </c>
      <c r="K11" s="10"/>
    </row>
    <row r="12" spans="1:11" ht="114.75" customHeight="1" x14ac:dyDescent="0.25">
      <c r="A12" s="11" t="s">
        <v>62</v>
      </c>
      <c r="B12" s="15" t="s">
        <v>19</v>
      </c>
      <c r="C12" s="16">
        <v>36523000</v>
      </c>
      <c r="D12" s="16">
        <v>14609200</v>
      </c>
      <c r="E12" s="16">
        <v>13708356</v>
      </c>
      <c r="F12" s="8">
        <f t="shared" si="0"/>
        <v>0.93833721216767518</v>
      </c>
      <c r="G12" s="14"/>
      <c r="H12" s="17" t="s">
        <v>68</v>
      </c>
      <c r="K12" s="10"/>
    </row>
    <row r="13" spans="1:11" ht="82.5" x14ac:dyDescent="0.25">
      <c r="A13" s="18" t="s">
        <v>16</v>
      </c>
      <c r="B13" s="15" t="s">
        <v>69</v>
      </c>
      <c r="C13" s="16">
        <v>132000</v>
      </c>
      <c r="D13" s="16">
        <v>56000</v>
      </c>
      <c r="E13" s="16">
        <v>56000</v>
      </c>
      <c r="F13" s="8">
        <f t="shared" si="0"/>
        <v>1</v>
      </c>
      <c r="G13" s="17"/>
      <c r="H13" s="17" t="s">
        <v>17</v>
      </c>
      <c r="K13" s="10"/>
    </row>
    <row r="14" spans="1:11" ht="99" x14ac:dyDescent="0.25">
      <c r="A14" s="18" t="s">
        <v>70</v>
      </c>
      <c r="B14" s="12" t="s">
        <v>71</v>
      </c>
      <c r="C14" s="16">
        <v>160000</v>
      </c>
      <c r="D14" s="16">
        <v>51000</v>
      </c>
      <c r="E14" s="16">
        <v>51000</v>
      </c>
      <c r="F14" s="8">
        <f t="shared" si="0"/>
        <v>1</v>
      </c>
      <c r="G14" s="17"/>
      <c r="H14" s="17" t="s">
        <v>72</v>
      </c>
      <c r="K14" s="10"/>
    </row>
    <row r="15" spans="1:11" ht="113.25" customHeight="1" x14ac:dyDescent="0.25">
      <c r="A15" s="18" t="s">
        <v>73</v>
      </c>
      <c r="B15" s="12" t="s">
        <v>0</v>
      </c>
      <c r="C15" s="16">
        <v>78000</v>
      </c>
      <c r="D15" s="16">
        <v>22000</v>
      </c>
      <c r="E15" s="16">
        <v>22000</v>
      </c>
      <c r="F15" s="8">
        <f t="shared" si="0"/>
        <v>1</v>
      </c>
      <c r="G15" s="17"/>
      <c r="H15" s="17" t="s">
        <v>74</v>
      </c>
      <c r="K15" s="10"/>
    </row>
    <row r="16" spans="1:11" ht="82.5" x14ac:dyDescent="0.25">
      <c r="A16" s="18" t="s">
        <v>16</v>
      </c>
      <c r="B16" s="15" t="s">
        <v>14</v>
      </c>
      <c r="C16" s="16">
        <v>124000</v>
      </c>
      <c r="D16" s="16">
        <v>41000</v>
      </c>
      <c r="E16" s="16">
        <v>41000</v>
      </c>
      <c r="F16" s="8">
        <f t="shared" si="0"/>
        <v>1</v>
      </c>
      <c r="G16" s="17"/>
      <c r="H16" s="17" t="s">
        <v>75</v>
      </c>
      <c r="K16" s="10"/>
    </row>
    <row r="17" spans="1:11" ht="117" customHeight="1" x14ac:dyDescent="0.25">
      <c r="A17" s="18" t="s">
        <v>16</v>
      </c>
      <c r="B17" s="15" t="s">
        <v>3</v>
      </c>
      <c r="C17" s="16">
        <v>3522000</v>
      </c>
      <c r="D17" s="16">
        <v>1120000</v>
      </c>
      <c r="E17" s="16">
        <v>1120000</v>
      </c>
      <c r="F17" s="8">
        <f t="shared" si="0"/>
        <v>1</v>
      </c>
      <c r="G17" s="17"/>
      <c r="H17" s="17" t="s">
        <v>18</v>
      </c>
      <c r="K17" s="10"/>
    </row>
    <row r="18" spans="1:11" ht="100.5" customHeight="1" x14ac:dyDescent="0.25">
      <c r="A18" s="18" t="s">
        <v>73</v>
      </c>
      <c r="B18" s="15" t="s">
        <v>76</v>
      </c>
      <c r="C18" s="16">
        <v>5000000</v>
      </c>
      <c r="D18" s="16">
        <v>0</v>
      </c>
      <c r="E18" s="16">
        <v>0</v>
      </c>
      <c r="F18" s="8" t="str">
        <f t="shared" si="0"/>
        <v/>
      </c>
      <c r="G18" s="17"/>
      <c r="H18" s="17" t="s">
        <v>77</v>
      </c>
      <c r="K18" s="10"/>
    </row>
    <row r="19" spans="1:11" ht="99" x14ac:dyDescent="0.25">
      <c r="A19" s="25" t="s">
        <v>23</v>
      </c>
      <c r="B19" s="15" t="s">
        <v>69</v>
      </c>
      <c r="C19" s="7">
        <v>1085000</v>
      </c>
      <c r="D19" s="7">
        <v>265000</v>
      </c>
      <c r="E19" s="7">
        <v>265000</v>
      </c>
      <c r="F19" s="8">
        <f t="shared" si="0"/>
        <v>1</v>
      </c>
      <c r="G19" s="19"/>
      <c r="H19" s="20" t="s">
        <v>78</v>
      </c>
      <c r="I19" s="21"/>
    </row>
    <row r="20" spans="1:11" ht="132" x14ac:dyDescent="0.25">
      <c r="A20" s="25" t="s">
        <v>20</v>
      </c>
      <c r="B20" s="12" t="s">
        <v>79</v>
      </c>
      <c r="C20" s="7">
        <v>360000</v>
      </c>
      <c r="D20" s="7">
        <v>130000</v>
      </c>
      <c r="E20" s="7">
        <v>130000</v>
      </c>
      <c r="F20" s="8">
        <f t="shared" si="0"/>
        <v>1</v>
      </c>
      <c r="G20" s="19"/>
      <c r="H20" s="20" t="s">
        <v>80</v>
      </c>
      <c r="I20" s="21"/>
    </row>
    <row r="21" spans="1:11" ht="165" x14ac:dyDescent="0.25">
      <c r="A21" s="25" t="s">
        <v>23</v>
      </c>
      <c r="B21" s="20" t="s">
        <v>81</v>
      </c>
      <c r="C21" s="7">
        <v>474000</v>
      </c>
      <c r="D21" s="7">
        <v>173000</v>
      </c>
      <c r="E21" s="7">
        <v>173000</v>
      </c>
      <c r="F21" s="8">
        <f t="shared" si="0"/>
        <v>1</v>
      </c>
      <c r="G21" s="19"/>
      <c r="H21" s="20" t="s">
        <v>82</v>
      </c>
      <c r="I21" s="21"/>
    </row>
    <row r="22" spans="1:11" ht="99" x14ac:dyDescent="0.25">
      <c r="A22" s="25" t="s">
        <v>20</v>
      </c>
      <c r="B22" s="12" t="s">
        <v>0</v>
      </c>
      <c r="C22" s="7">
        <v>116000</v>
      </c>
      <c r="D22" s="7">
        <v>36000</v>
      </c>
      <c r="E22" s="7">
        <v>36000</v>
      </c>
      <c r="F22" s="8">
        <f t="shared" si="0"/>
        <v>1</v>
      </c>
      <c r="G22" s="19"/>
      <c r="H22" s="20" t="s">
        <v>83</v>
      </c>
      <c r="I22" s="21"/>
    </row>
    <row r="23" spans="1:11" ht="148.5" x14ac:dyDescent="0.25">
      <c r="A23" s="25" t="s">
        <v>84</v>
      </c>
      <c r="B23" s="20" t="s">
        <v>1</v>
      </c>
      <c r="C23" s="7">
        <v>147000</v>
      </c>
      <c r="D23" s="7">
        <v>58000</v>
      </c>
      <c r="E23" s="7">
        <v>58000</v>
      </c>
      <c r="F23" s="8">
        <f t="shared" si="0"/>
        <v>1</v>
      </c>
      <c r="G23" s="19"/>
      <c r="H23" s="20" t="s">
        <v>85</v>
      </c>
      <c r="I23" s="21"/>
    </row>
    <row r="24" spans="1:11" ht="115.5" x14ac:dyDescent="0.25">
      <c r="A24" s="25" t="s">
        <v>20</v>
      </c>
      <c r="B24" s="15" t="s">
        <v>14</v>
      </c>
      <c r="C24" s="7">
        <v>631000</v>
      </c>
      <c r="D24" s="7">
        <v>213000</v>
      </c>
      <c r="E24" s="7">
        <v>213000</v>
      </c>
      <c r="F24" s="8">
        <f t="shared" si="0"/>
        <v>1</v>
      </c>
      <c r="G24" s="19"/>
      <c r="H24" s="20" t="s">
        <v>86</v>
      </c>
      <c r="I24" s="21"/>
    </row>
    <row r="25" spans="1:11" ht="115.5" x14ac:dyDescent="0.25">
      <c r="A25" s="25" t="s">
        <v>20</v>
      </c>
      <c r="B25" s="15" t="s">
        <v>3</v>
      </c>
      <c r="C25" s="7">
        <v>9900000</v>
      </c>
      <c r="D25" s="7">
        <v>2904000</v>
      </c>
      <c r="E25" s="7">
        <v>2904000</v>
      </c>
      <c r="F25" s="8">
        <f t="shared" si="0"/>
        <v>1</v>
      </c>
      <c r="G25" s="19"/>
      <c r="H25" s="20" t="s">
        <v>22</v>
      </c>
      <c r="I25" s="21"/>
    </row>
    <row r="26" spans="1:11" ht="99" x14ac:dyDescent="0.25">
      <c r="A26" s="25" t="s">
        <v>20</v>
      </c>
      <c r="B26" s="15" t="s">
        <v>15</v>
      </c>
      <c r="C26" s="7">
        <v>8455000</v>
      </c>
      <c r="D26" s="7">
        <v>2990000</v>
      </c>
      <c r="E26" s="7">
        <v>2990000</v>
      </c>
      <c r="F26" s="8">
        <f t="shared" si="0"/>
        <v>1</v>
      </c>
      <c r="G26" s="19"/>
      <c r="H26" s="20" t="s">
        <v>87</v>
      </c>
      <c r="I26" s="21"/>
    </row>
    <row r="27" spans="1:11" ht="99" x14ac:dyDescent="0.25">
      <c r="A27" s="25" t="s">
        <v>88</v>
      </c>
      <c r="B27" s="12" t="s">
        <v>69</v>
      </c>
      <c r="C27" s="22">
        <v>35000</v>
      </c>
      <c r="D27" s="13">
        <v>0</v>
      </c>
      <c r="E27" s="13">
        <v>0</v>
      </c>
      <c r="F27" s="8" t="str">
        <f t="shared" si="0"/>
        <v/>
      </c>
      <c r="G27" s="23"/>
      <c r="H27" s="24" t="s">
        <v>24</v>
      </c>
    </row>
    <row r="28" spans="1:11" ht="105.75" customHeight="1" x14ac:dyDescent="0.25">
      <c r="A28" s="25" t="s">
        <v>25</v>
      </c>
      <c r="B28" s="12" t="s">
        <v>71</v>
      </c>
      <c r="C28" s="22">
        <v>29000</v>
      </c>
      <c r="D28" s="13">
        <v>14500</v>
      </c>
      <c r="E28" s="13">
        <v>14500</v>
      </c>
      <c r="F28" s="8">
        <f t="shared" si="0"/>
        <v>1</v>
      </c>
      <c r="G28" s="23"/>
      <c r="H28" s="24" t="s">
        <v>89</v>
      </c>
    </row>
    <row r="29" spans="1:11" ht="198" x14ac:dyDescent="0.25">
      <c r="A29" s="25" t="s">
        <v>88</v>
      </c>
      <c r="B29" s="12" t="s">
        <v>90</v>
      </c>
      <c r="C29" s="22">
        <v>5000</v>
      </c>
      <c r="D29" s="13">
        <v>0</v>
      </c>
      <c r="E29" s="13">
        <v>0</v>
      </c>
      <c r="F29" s="8" t="str">
        <f t="shared" si="0"/>
        <v/>
      </c>
      <c r="G29" s="23"/>
      <c r="H29" s="24" t="s">
        <v>91</v>
      </c>
    </row>
    <row r="30" spans="1:11" ht="234" customHeight="1" x14ac:dyDescent="0.25">
      <c r="A30" s="25" t="s">
        <v>25</v>
      </c>
      <c r="B30" s="12" t="s">
        <v>0</v>
      </c>
      <c r="C30" s="22">
        <v>42000</v>
      </c>
      <c r="D30" s="13">
        <v>0</v>
      </c>
      <c r="E30" s="13">
        <v>0</v>
      </c>
      <c r="F30" s="8" t="str">
        <f t="shared" si="0"/>
        <v/>
      </c>
      <c r="G30" s="23"/>
      <c r="H30" s="24" t="s">
        <v>26</v>
      </c>
    </row>
    <row r="31" spans="1:11" ht="198" x14ac:dyDescent="0.25">
      <c r="A31" s="25" t="s">
        <v>88</v>
      </c>
      <c r="B31" s="12" t="s">
        <v>92</v>
      </c>
      <c r="C31" s="22">
        <v>99000</v>
      </c>
      <c r="D31" s="13">
        <v>24600</v>
      </c>
      <c r="E31" s="13">
        <v>24600</v>
      </c>
      <c r="F31" s="8">
        <f t="shared" si="0"/>
        <v>1</v>
      </c>
      <c r="G31" s="23"/>
      <c r="H31" s="24" t="s">
        <v>93</v>
      </c>
    </row>
    <row r="32" spans="1:11" ht="198" x14ac:dyDescent="0.25">
      <c r="A32" s="25" t="s">
        <v>25</v>
      </c>
      <c r="B32" s="15" t="s">
        <v>94</v>
      </c>
      <c r="C32" s="22">
        <v>1277000</v>
      </c>
      <c r="D32" s="13">
        <v>0</v>
      </c>
      <c r="E32" s="13">
        <v>0</v>
      </c>
      <c r="F32" s="8" t="str">
        <f t="shared" si="0"/>
        <v/>
      </c>
      <c r="G32" s="24"/>
      <c r="H32" s="24" t="s">
        <v>95</v>
      </c>
    </row>
    <row r="33" spans="1:14" ht="115.5" x14ac:dyDescent="0.25">
      <c r="A33" s="25" t="s">
        <v>28</v>
      </c>
      <c r="B33" s="12" t="s">
        <v>69</v>
      </c>
      <c r="C33" s="7">
        <v>75000</v>
      </c>
      <c r="D33" s="7">
        <v>34000</v>
      </c>
      <c r="E33" s="7">
        <v>34000</v>
      </c>
      <c r="F33" s="8">
        <f t="shared" si="0"/>
        <v>1</v>
      </c>
      <c r="G33" s="26"/>
      <c r="H33" s="27" t="s">
        <v>96</v>
      </c>
      <c r="I33" s="21"/>
    </row>
    <row r="34" spans="1:14" ht="99" x14ac:dyDescent="0.25">
      <c r="A34" s="25" t="s">
        <v>97</v>
      </c>
      <c r="B34" s="12" t="s">
        <v>11</v>
      </c>
      <c r="C34" s="7">
        <v>5000</v>
      </c>
      <c r="D34" s="7">
        <v>5000</v>
      </c>
      <c r="E34" s="7">
        <v>5000</v>
      </c>
      <c r="F34" s="8">
        <f t="shared" si="0"/>
        <v>1</v>
      </c>
      <c r="G34" s="26"/>
      <c r="H34" s="27" t="s">
        <v>98</v>
      </c>
      <c r="I34" s="21"/>
    </row>
    <row r="35" spans="1:14" ht="82.5" x14ac:dyDescent="0.25">
      <c r="A35" s="25" t="s">
        <v>28</v>
      </c>
      <c r="B35" s="12" t="s">
        <v>63</v>
      </c>
      <c r="C35" s="7">
        <v>32000</v>
      </c>
      <c r="D35" s="7">
        <v>16000</v>
      </c>
      <c r="E35" s="7">
        <v>16000</v>
      </c>
      <c r="F35" s="8">
        <f t="shared" si="0"/>
        <v>1</v>
      </c>
      <c r="G35" s="26"/>
      <c r="H35" s="27" t="s">
        <v>99</v>
      </c>
      <c r="I35" s="21"/>
    </row>
    <row r="36" spans="1:14" ht="82.5" x14ac:dyDescent="0.25">
      <c r="A36" s="25" t="s">
        <v>28</v>
      </c>
      <c r="B36" s="26" t="s">
        <v>92</v>
      </c>
      <c r="C36" s="7">
        <v>16000</v>
      </c>
      <c r="D36" s="7">
        <v>16000</v>
      </c>
      <c r="E36" s="7">
        <v>16000</v>
      </c>
      <c r="F36" s="8">
        <f t="shared" si="0"/>
        <v>1</v>
      </c>
      <c r="G36" s="26"/>
      <c r="H36" s="28" t="s">
        <v>100</v>
      </c>
      <c r="I36" s="21"/>
    </row>
    <row r="37" spans="1:14" ht="99" x14ac:dyDescent="0.25">
      <c r="A37" s="25" t="s">
        <v>97</v>
      </c>
      <c r="B37" s="26" t="s">
        <v>45</v>
      </c>
      <c r="C37" s="7">
        <v>15000</v>
      </c>
      <c r="D37" s="7">
        <v>15000</v>
      </c>
      <c r="E37" s="7">
        <v>15000</v>
      </c>
      <c r="F37" s="8">
        <f t="shared" ref="F37:F68" si="1">IFERROR(E37/D37,"")</f>
        <v>1</v>
      </c>
      <c r="G37" s="29"/>
      <c r="H37" s="28" t="s">
        <v>101</v>
      </c>
      <c r="I37" s="21"/>
    </row>
    <row r="38" spans="1:14" ht="111" customHeight="1" x14ac:dyDescent="0.25">
      <c r="A38" s="25" t="s">
        <v>97</v>
      </c>
      <c r="B38" s="15" t="s">
        <v>37</v>
      </c>
      <c r="C38" s="13">
        <v>672000</v>
      </c>
      <c r="D38" s="7">
        <v>0</v>
      </c>
      <c r="E38" s="7">
        <v>0</v>
      </c>
      <c r="F38" s="8" t="str">
        <f t="shared" si="1"/>
        <v/>
      </c>
      <c r="G38" s="26"/>
      <c r="H38" s="30" t="s">
        <v>30</v>
      </c>
      <c r="I38" s="21"/>
    </row>
    <row r="39" spans="1:14" ht="105" customHeight="1" x14ac:dyDescent="0.25">
      <c r="A39" s="25" t="s">
        <v>27</v>
      </c>
      <c r="B39" s="15" t="s">
        <v>19</v>
      </c>
      <c r="C39" s="31">
        <v>980000</v>
      </c>
      <c r="D39" s="7">
        <v>0</v>
      </c>
      <c r="E39" s="7">
        <v>0</v>
      </c>
      <c r="F39" s="8" t="str">
        <f t="shared" si="1"/>
        <v/>
      </c>
      <c r="G39" s="26"/>
      <c r="H39" s="30" t="s">
        <v>102</v>
      </c>
      <c r="I39" s="21"/>
    </row>
    <row r="40" spans="1:14" ht="99" x14ac:dyDescent="0.25">
      <c r="A40" s="25" t="s">
        <v>28</v>
      </c>
      <c r="B40" s="26" t="s">
        <v>103</v>
      </c>
      <c r="C40" s="31">
        <v>41000</v>
      </c>
      <c r="D40" s="31">
        <v>41000</v>
      </c>
      <c r="E40" s="31">
        <v>41000</v>
      </c>
      <c r="F40" s="8">
        <f t="shared" si="1"/>
        <v>1</v>
      </c>
      <c r="G40" s="26"/>
      <c r="H40" s="30" t="s">
        <v>31</v>
      </c>
      <c r="I40" s="21"/>
    </row>
    <row r="41" spans="1:14" ht="224.25" customHeight="1" x14ac:dyDescent="0.25">
      <c r="A41" s="18" t="s">
        <v>32</v>
      </c>
      <c r="B41" s="12" t="s">
        <v>29</v>
      </c>
      <c r="C41" s="16">
        <v>1197000</v>
      </c>
      <c r="D41" s="16">
        <v>1377266</v>
      </c>
      <c r="E41" s="16">
        <v>1377266</v>
      </c>
      <c r="F41" s="8">
        <f t="shared" si="1"/>
        <v>1</v>
      </c>
      <c r="G41" s="32"/>
      <c r="H41" s="14" t="s">
        <v>33</v>
      </c>
      <c r="K41" s="10"/>
    </row>
    <row r="42" spans="1:14" ht="121.5" customHeight="1" x14ac:dyDescent="0.25">
      <c r="A42" s="25" t="s">
        <v>104</v>
      </c>
      <c r="B42" s="12" t="s">
        <v>29</v>
      </c>
      <c r="C42" s="7">
        <v>160000</v>
      </c>
      <c r="D42" s="7">
        <v>80000</v>
      </c>
      <c r="E42" s="7">
        <v>80000</v>
      </c>
      <c r="F42" s="8">
        <f t="shared" si="1"/>
        <v>1</v>
      </c>
      <c r="G42" s="34"/>
      <c r="H42" s="35" t="s">
        <v>105</v>
      </c>
      <c r="J42" s="36"/>
      <c r="K42" s="37"/>
      <c r="L42" s="38"/>
      <c r="M42" s="38"/>
      <c r="N42" s="36"/>
    </row>
    <row r="43" spans="1:14" ht="98.25" customHeight="1" x14ac:dyDescent="0.25">
      <c r="A43" s="11" t="s">
        <v>106</v>
      </c>
      <c r="B43" s="39" t="s">
        <v>107</v>
      </c>
      <c r="C43" s="13">
        <v>90000</v>
      </c>
      <c r="D43" s="13">
        <v>50000</v>
      </c>
      <c r="E43" s="13">
        <v>50000</v>
      </c>
      <c r="F43" s="8">
        <f t="shared" si="1"/>
        <v>1</v>
      </c>
      <c r="G43" s="40"/>
      <c r="H43" s="35" t="s">
        <v>108</v>
      </c>
      <c r="J43" s="36"/>
      <c r="K43" s="37"/>
      <c r="L43" s="38"/>
      <c r="M43" s="38"/>
      <c r="N43" s="36"/>
    </row>
    <row r="44" spans="1:14" ht="96" x14ac:dyDescent="0.25">
      <c r="A44" s="11" t="s">
        <v>106</v>
      </c>
      <c r="B44" s="15" t="s">
        <v>37</v>
      </c>
      <c r="C44" s="13">
        <v>1128000</v>
      </c>
      <c r="D44" s="13">
        <v>564000</v>
      </c>
      <c r="E44" s="13">
        <v>531000</v>
      </c>
      <c r="F44" s="8">
        <f t="shared" si="1"/>
        <v>0.94148936170212771</v>
      </c>
      <c r="G44" s="40"/>
      <c r="H44" s="35" t="s">
        <v>34</v>
      </c>
      <c r="J44" s="36"/>
      <c r="K44" s="37"/>
      <c r="L44" s="38"/>
      <c r="M44" s="38"/>
      <c r="N44" s="36"/>
    </row>
    <row r="45" spans="1:14" ht="99" x14ac:dyDescent="0.25">
      <c r="A45" s="18" t="s">
        <v>109</v>
      </c>
      <c r="B45" s="20" t="s">
        <v>21</v>
      </c>
      <c r="C45" s="13">
        <v>497000</v>
      </c>
      <c r="D45" s="13">
        <v>248500</v>
      </c>
      <c r="E45" s="16">
        <v>248500</v>
      </c>
      <c r="F45" s="8">
        <f t="shared" si="1"/>
        <v>1</v>
      </c>
      <c r="G45" s="18"/>
      <c r="H45" s="17" t="s">
        <v>110</v>
      </c>
      <c r="K45" s="10"/>
    </row>
    <row r="46" spans="1:14" ht="99" x14ac:dyDescent="0.25">
      <c r="A46" s="11" t="s">
        <v>36</v>
      </c>
      <c r="B46" s="15" t="s">
        <v>35</v>
      </c>
      <c r="C46" s="13">
        <v>6000</v>
      </c>
      <c r="D46" s="13">
        <v>0</v>
      </c>
      <c r="E46" s="13">
        <v>0</v>
      </c>
      <c r="F46" s="8" t="str">
        <f t="shared" si="1"/>
        <v/>
      </c>
      <c r="G46" s="14"/>
      <c r="H46" s="30" t="s">
        <v>111</v>
      </c>
      <c r="K46" s="10"/>
    </row>
    <row r="47" spans="1:14" s="42" customFormat="1" ht="143.25" customHeight="1" x14ac:dyDescent="0.25">
      <c r="A47" s="11" t="s">
        <v>36</v>
      </c>
      <c r="B47" s="15" t="s">
        <v>65</v>
      </c>
      <c r="C47" s="13">
        <v>40000</v>
      </c>
      <c r="D47" s="13">
        <v>4000</v>
      </c>
      <c r="E47" s="13">
        <v>4000</v>
      </c>
      <c r="F47" s="8">
        <f t="shared" si="1"/>
        <v>1</v>
      </c>
      <c r="G47" s="30"/>
      <c r="H47" s="14" t="s">
        <v>112</v>
      </c>
      <c r="I47" s="41"/>
    </row>
    <row r="48" spans="1:14" s="42" customFormat="1" ht="181.5" x14ac:dyDescent="0.25">
      <c r="A48" s="11" t="s">
        <v>36</v>
      </c>
      <c r="B48" s="15" t="s">
        <v>94</v>
      </c>
      <c r="C48" s="13">
        <v>8833000</v>
      </c>
      <c r="D48" s="13">
        <v>2200000</v>
      </c>
      <c r="E48" s="13">
        <v>2093770</v>
      </c>
      <c r="F48" s="8">
        <f t="shared" si="1"/>
        <v>0.95171363636363637</v>
      </c>
      <c r="G48" s="30"/>
      <c r="H48" s="14" t="s">
        <v>113</v>
      </c>
      <c r="I48" s="41"/>
    </row>
    <row r="49" spans="1:11" s="45" customFormat="1" ht="82.5" x14ac:dyDescent="0.25">
      <c r="A49" s="18" t="s">
        <v>38</v>
      </c>
      <c r="B49" s="15" t="s">
        <v>35</v>
      </c>
      <c r="C49" s="16">
        <v>6000</v>
      </c>
      <c r="D49" s="16">
        <v>2000</v>
      </c>
      <c r="E49" s="16">
        <v>2000</v>
      </c>
      <c r="F49" s="8">
        <f t="shared" si="1"/>
        <v>1</v>
      </c>
      <c r="G49" s="43"/>
      <c r="H49" s="17" t="s">
        <v>114</v>
      </c>
      <c r="I49" s="44"/>
    </row>
    <row r="50" spans="1:11" ht="99" x14ac:dyDescent="0.25">
      <c r="A50" s="18" t="s">
        <v>38</v>
      </c>
      <c r="B50" s="12" t="s">
        <v>63</v>
      </c>
      <c r="C50" s="13">
        <v>26000</v>
      </c>
      <c r="D50" s="13">
        <v>0</v>
      </c>
      <c r="E50" s="13">
        <v>0</v>
      </c>
      <c r="F50" s="8" t="str">
        <f t="shared" si="1"/>
        <v/>
      </c>
      <c r="G50" s="43"/>
      <c r="H50" s="14" t="s">
        <v>39</v>
      </c>
      <c r="I50" s="21"/>
    </row>
    <row r="51" spans="1:11" s="45" customFormat="1" ht="99" x14ac:dyDescent="0.25">
      <c r="A51" s="18" t="s">
        <v>38</v>
      </c>
      <c r="B51" s="20" t="s">
        <v>21</v>
      </c>
      <c r="C51" s="16">
        <v>2000</v>
      </c>
      <c r="D51" s="16">
        <v>0</v>
      </c>
      <c r="E51" s="16">
        <v>0</v>
      </c>
      <c r="F51" s="8" t="str">
        <f t="shared" si="1"/>
        <v/>
      </c>
      <c r="G51" s="43"/>
      <c r="H51" s="17" t="s">
        <v>115</v>
      </c>
      <c r="I51" s="44"/>
    </row>
    <row r="52" spans="1:11" s="45" customFormat="1" ht="99" x14ac:dyDescent="0.25">
      <c r="A52" s="18" t="s">
        <v>38</v>
      </c>
      <c r="B52" s="15" t="s">
        <v>65</v>
      </c>
      <c r="C52" s="16">
        <v>120000</v>
      </c>
      <c r="D52" s="7">
        <v>0</v>
      </c>
      <c r="E52" s="7">
        <v>0</v>
      </c>
      <c r="F52" s="8" t="str">
        <f t="shared" si="1"/>
        <v/>
      </c>
      <c r="G52" s="43"/>
      <c r="H52" s="14" t="s">
        <v>116</v>
      </c>
      <c r="I52" s="44"/>
    </row>
    <row r="53" spans="1:11" s="45" customFormat="1" ht="96" x14ac:dyDescent="0.25">
      <c r="A53" s="18" t="s">
        <v>117</v>
      </c>
      <c r="B53" s="15" t="s">
        <v>94</v>
      </c>
      <c r="C53" s="16">
        <v>150000</v>
      </c>
      <c r="D53" s="16">
        <v>112120</v>
      </c>
      <c r="E53" s="16">
        <v>112120</v>
      </c>
      <c r="F53" s="8">
        <f t="shared" si="1"/>
        <v>1</v>
      </c>
      <c r="G53" s="43"/>
      <c r="H53" s="46" t="s">
        <v>41</v>
      </c>
      <c r="I53" s="44"/>
    </row>
    <row r="54" spans="1:11" ht="99" x14ac:dyDescent="0.25">
      <c r="A54" s="18" t="s">
        <v>118</v>
      </c>
      <c r="B54" s="15" t="s">
        <v>40</v>
      </c>
      <c r="C54" s="16">
        <v>250000</v>
      </c>
      <c r="D54" s="16">
        <v>250000</v>
      </c>
      <c r="E54" s="16">
        <v>230000</v>
      </c>
      <c r="F54" s="8">
        <f t="shared" si="1"/>
        <v>0.92</v>
      </c>
      <c r="G54" s="17"/>
      <c r="H54" s="17" t="s">
        <v>119</v>
      </c>
      <c r="K54" s="10"/>
    </row>
    <row r="55" spans="1:11" ht="115.5" x14ac:dyDescent="0.25">
      <c r="A55" s="25" t="s">
        <v>42</v>
      </c>
      <c r="B55" s="15" t="s">
        <v>35</v>
      </c>
      <c r="C55" s="22">
        <v>4000</v>
      </c>
      <c r="D55" s="16">
        <v>0</v>
      </c>
      <c r="E55" s="16">
        <v>0</v>
      </c>
      <c r="F55" s="8" t="str">
        <f t="shared" si="1"/>
        <v/>
      </c>
      <c r="G55" s="24"/>
      <c r="H55" s="24" t="s">
        <v>120</v>
      </c>
    </row>
    <row r="56" spans="1:11" ht="102.75" customHeight="1" x14ac:dyDescent="0.25">
      <c r="A56" s="47" t="s">
        <v>43</v>
      </c>
      <c r="B56" s="12" t="s">
        <v>71</v>
      </c>
      <c r="C56" s="48">
        <v>4000</v>
      </c>
      <c r="D56" s="49">
        <v>4000</v>
      </c>
      <c r="E56" s="49">
        <v>4000</v>
      </c>
      <c r="F56" s="8">
        <f t="shared" si="1"/>
        <v>1</v>
      </c>
      <c r="G56" s="14"/>
      <c r="H56" s="50" t="s">
        <v>121</v>
      </c>
    </row>
    <row r="57" spans="1:11" ht="99" x14ac:dyDescent="0.25">
      <c r="A57" s="47" t="s">
        <v>43</v>
      </c>
      <c r="B57" s="30" t="s">
        <v>122</v>
      </c>
      <c r="C57" s="48">
        <v>22000</v>
      </c>
      <c r="D57" s="49">
        <v>18000</v>
      </c>
      <c r="E57" s="49">
        <v>18000</v>
      </c>
      <c r="F57" s="8">
        <f t="shared" si="1"/>
        <v>1</v>
      </c>
      <c r="G57" s="14"/>
      <c r="H57" s="50" t="s">
        <v>44</v>
      </c>
    </row>
    <row r="58" spans="1:11" ht="198" x14ac:dyDescent="0.25">
      <c r="A58" s="47" t="s">
        <v>43</v>
      </c>
      <c r="B58" s="30" t="s">
        <v>45</v>
      </c>
      <c r="C58" s="48">
        <v>6000</v>
      </c>
      <c r="D58" s="48">
        <v>6000</v>
      </c>
      <c r="E58" s="48">
        <v>6000</v>
      </c>
      <c r="F58" s="8">
        <f t="shared" si="1"/>
        <v>1</v>
      </c>
      <c r="G58" s="14"/>
      <c r="H58" s="50" t="s">
        <v>46</v>
      </c>
    </row>
    <row r="59" spans="1:11" ht="115.5" x14ac:dyDescent="0.25">
      <c r="A59" s="51" t="s">
        <v>123</v>
      </c>
      <c r="B59" s="15" t="s">
        <v>35</v>
      </c>
      <c r="C59" s="13">
        <v>72000</v>
      </c>
      <c r="D59" s="13">
        <v>0</v>
      </c>
      <c r="E59" s="13">
        <v>0</v>
      </c>
      <c r="F59" s="8" t="str">
        <f t="shared" si="1"/>
        <v/>
      </c>
      <c r="G59" s="14"/>
      <c r="H59" s="50" t="s">
        <v>47</v>
      </c>
      <c r="I59" s="52"/>
      <c r="K59" s="10"/>
    </row>
    <row r="60" spans="1:11" ht="97.5" customHeight="1" x14ac:dyDescent="0.25">
      <c r="A60" s="51" t="s">
        <v>48</v>
      </c>
      <c r="B60" s="12" t="s">
        <v>71</v>
      </c>
      <c r="C60" s="13">
        <v>125000</v>
      </c>
      <c r="D60" s="13">
        <v>61000</v>
      </c>
      <c r="E60" s="13">
        <v>61000</v>
      </c>
      <c r="F60" s="8">
        <f t="shared" si="1"/>
        <v>1</v>
      </c>
      <c r="G60" s="14"/>
      <c r="H60" s="50" t="s">
        <v>124</v>
      </c>
      <c r="I60" s="52"/>
      <c r="K60" s="10"/>
    </row>
    <row r="61" spans="1:11" ht="116.25" customHeight="1" x14ac:dyDescent="0.25">
      <c r="A61" s="51" t="s">
        <v>48</v>
      </c>
      <c r="B61" s="15" t="s">
        <v>37</v>
      </c>
      <c r="C61" s="13">
        <v>12000000</v>
      </c>
      <c r="D61" s="13">
        <v>0</v>
      </c>
      <c r="E61" s="13">
        <v>0</v>
      </c>
      <c r="F61" s="8" t="str">
        <f t="shared" si="1"/>
        <v/>
      </c>
      <c r="G61" s="14"/>
      <c r="H61" s="50" t="s">
        <v>49</v>
      </c>
      <c r="I61" s="52"/>
      <c r="K61" s="10"/>
    </row>
    <row r="62" spans="1:11" ht="115.5" x14ac:dyDescent="0.25">
      <c r="A62" s="25" t="s">
        <v>50</v>
      </c>
      <c r="B62" s="12" t="s">
        <v>71</v>
      </c>
      <c r="C62" s="7">
        <v>40000</v>
      </c>
      <c r="D62" s="7">
        <v>20000</v>
      </c>
      <c r="E62" s="7">
        <v>20000</v>
      </c>
      <c r="F62" s="8">
        <f t="shared" si="1"/>
        <v>1</v>
      </c>
      <c r="G62" s="25"/>
      <c r="H62" s="26" t="s">
        <v>125</v>
      </c>
      <c r="I62" s="21"/>
    </row>
    <row r="63" spans="1:11" ht="165" x14ac:dyDescent="0.25">
      <c r="A63" s="11" t="s">
        <v>126</v>
      </c>
      <c r="B63" s="33" t="s">
        <v>52</v>
      </c>
      <c r="C63" s="13">
        <v>53000</v>
      </c>
      <c r="D63" s="13">
        <v>20000</v>
      </c>
      <c r="E63" s="13">
        <v>20000</v>
      </c>
      <c r="F63" s="8">
        <f t="shared" si="1"/>
        <v>1</v>
      </c>
      <c r="G63" s="11"/>
      <c r="H63" s="14" t="s">
        <v>127</v>
      </c>
      <c r="I63" s="21"/>
    </row>
    <row r="64" spans="1:11" ht="109.5" customHeight="1" x14ac:dyDescent="0.25">
      <c r="A64" s="18" t="s">
        <v>51</v>
      </c>
      <c r="B64" s="33" t="s">
        <v>4</v>
      </c>
      <c r="C64" s="16">
        <v>1118000</v>
      </c>
      <c r="D64" s="13">
        <v>160000</v>
      </c>
      <c r="E64" s="13">
        <v>160000</v>
      </c>
      <c r="F64" s="8">
        <f t="shared" si="1"/>
        <v>1</v>
      </c>
      <c r="G64" s="46"/>
      <c r="H64" s="17" t="s">
        <v>53</v>
      </c>
      <c r="K64" s="10"/>
    </row>
  </sheetData>
  <mergeCells count="2">
    <mergeCell ref="A1:H1"/>
    <mergeCell ref="G3:H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&amp;C&amp;"標楷體,標準"第&amp;"Arial,標準" &amp;P &amp;"標楷體,標準"頁，共&amp;"Arial,標準"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第2季</vt:lpstr>
      <vt:lpstr>第2季!Print_Area</vt:lpstr>
      <vt:lpstr>第2季!Print_Titles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朱琳</dc:creator>
  <cp:lastModifiedBy>陳曉緣</cp:lastModifiedBy>
  <cp:lastPrinted>2019-07-11T00:38:02Z</cp:lastPrinted>
  <dcterms:created xsi:type="dcterms:W3CDTF">2007-11-26T01:28:45Z</dcterms:created>
  <dcterms:modified xsi:type="dcterms:W3CDTF">2019-10-21T04:13:56Z</dcterms:modified>
</cp:coreProperties>
</file>