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285" windowWidth="12720" windowHeight="10560"/>
  </bookViews>
  <sheets>
    <sheet name="第1季" sheetId="4" r:id="rId1"/>
  </sheets>
  <definedNames>
    <definedName name="_xlnm._FilterDatabase" localSheetId="0" hidden="1">第1季!$A$4:$H$4</definedName>
    <definedName name="_xlnm.Print_Area" localSheetId="0">第1季!$A$1:$H$54</definedName>
    <definedName name="_xlnm.Print_Titles" localSheetId="0">第1季!$1:$3</definedName>
  </definedNames>
  <calcPr calcId="145621"/>
</workbook>
</file>

<file path=xl/calcChain.xml><?xml version="1.0" encoding="utf-8"?>
<calcChain xmlns="http://schemas.openxmlformats.org/spreadsheetml/2006/main">
  <c r="F19" i="4" l="1"/>
  <c r="F18" i="4"/>
  <c r="F9" i="4" l="1"/>
  <c r="F8" i="4"/>
  <c r="F39" i="4" l="1"/>
  <c r="F40" i="4"/>
  <c r="F45" i="4" l="1"/>
  <c r="F47" i="4"/>
  <c r="F43" i="4"/>
  <c r="F30" i="4"/>
  <c r="F32" i="4"/>
  <c r="F28" i="4"/>
  <c r="F11" i="4" l="1"/>
  <c r="F10" i="4"/>
  <c r="F5" i="4" l="1"/>
  <c r="F6" i="4"/>
  <c r="F7" i="4"/>
  <c r="F12" i="4"/>
  <c r="F13" i="4"/>
  <c r="F14" i="4"/>
  <c r="F15" i="4"/>
  <c r="F16" i="4"/>
  <c r="F20" i="4"/>
  <c r="F21" i="4"/>
  <c r="F22" i="4"/>
  <c r="F23" i="4"/>
  <c r="F24" i="4"/>
  <c r="F25" i="4"/>
  <c r="F27" i="4"/>
  <c r="F29" i="4"/>
  <c r="F31" i="4"/>
  <c r="F33" i="4"/>
  <c r="F36" i="4"/>
  <c r="F38" i="4"/>
  <c r="F41" i="4"/>
  <c r="F42" i="4"/>
  <c r="F44" i="4"/>
  <c r="F48" i="4"/>
  <c r="F49" i="4"/>
  <c r="F50" i="4"/>
  <c r="F54" i="4"/>
  <c r="D4" i="4"/>
  <c r="E4" i="4"/>
  <c r="C4" i="4"/>
  <c r="F4" i="4" l="1"/>
</calcChain>
</file>

<file path=xl/sharedStrings.xml><?xml version="1.0" encoding="utf-8"?>
<sst xmlns="http://schemas.openxmlformats.org/spreadsheetml/2006/main" count="172" uniqueCount="107">
  <si>
    <r>
      <t xml:space="preserve">010101
</t>
    </r>
    <r>
      <rPr>
        <sz val="12"/>
        <rFont val="標楷體"/>
        <family val="4"/>
        <charset val="136"/>
      </rPr>
      <t>人事行政</t>
    </r>
  </si>
  <si>
    <r>
      <t xml:space="preserve">010103
</t>
    </r>
    <r>
      <rPr>
        <sz val="12"/>
        <rFont val="標楷體"/>
        <family val="4"/>
        <charset val="136"/>
      </rPr>
      <t>軍法及法制作業</t>
    </r>
  </si>
  <si>
    <r>
      <t xml:space="preserve">010125
</t>
    </r>
    <r>
      <rPr>
        <sz val="12"/>
        <rFont val="標楷體"/>
        <family val="4"/>
        <charset val="136"/>
      </rPr>
      <t>督察作業</t>
    </r>
    <phoneticPr fontId="3" type="noConversion"/>
  </si>
  <si>
    <t>-</t>
    <phoneticPr fontId="3" type="noConversion"/>
  </si>
  <si>
    <r>
      <t xml:space="preserve">140119
</t>
    </r>
    <r>
      <rPr>
        <sz val="12"/>
        <rFont val="標楷體"/>
        <family val="4"/>
        <charset val="136"/>
      </rPr>
      <t>後勤補給支援</t>
    </r>
  </si>
  <si>
    <r>
      <rPr>
        <sz val="12"/>
        <rFont val="標楷體"/>
        <family val="4"/>
        <charset val="136"/>
      </rPr>
      <t>空軍司令部</t>
    </r>
    <phoneticPr fontId="3" type="noConversion"/>
  </si>
  <si>
    <r>
      <rPr>
        <sz val="12"/>
        <rFont val="標楷體"/>
        <family val="4"/>
        <charset val="136"/>
      </rPr>
      <t>空軍司令部</t>
    </r>
  </si>
  <si>
    <r>
      <t xml:space="preserve">010103
</t>
    </r>
    <r>
      <rPr>
        <sz val="12"/>
        <rFont val="標楷體"/>
        <family val="4"/>
        <charset val="136"/>
      </rPr>
      <t>軍法及法制作業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</si>
  <si>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>政戰綜合作業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</si>
  <si>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>軍事醫療作業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</si>
  <si>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>教育行政</t>
    </r>
    <phoneticPr fontId="3" type="noConversion"/>
  </si>
  <si>
    <r>
      <t xml:space="preserve">140119
</t>
    </r>
    <r>
      <rPr>
        <sz val="12"/>
        <rFont val="標楷體"/>
        <family val="4"/>
        <charset val="136"/>
      </rPr>
      <t>後勤補給支援</t>
    </r>
    <phoneticPr fontId="3" type="noConversion"/>
  </si>
  <si>
    <r>
      <rPr>
        <sz val="12"/>
        <rFont val="標楷體"/>
        <family val="4"/>
        <charset val="136"/>
      </rPr>
      <t>國防大學</t>
    </r>
  </si>
  <si>
    <r>
      <t xml:space="preserve">010101
</t>
    </r>
    <r>
      <rPr>
        <sz val="12"/>
        <rFont val="標楷體"/>
        <family val="4"/>
        <charset val="136"/>
      </rPr>
      <t>人事行政</t>
    </r>
    <phoneticPr fontId="3" type="noConversion"/>
  </si>
  <si>
    <r>
      <rPr>
        <sz val="12"/>
        <rFont val="標楷體"/>
        <family val="4"/>
        <charset val="136"/>
      </rPr>
      <t>中華民國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</si>
  <si>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</si>
  <si>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海軍司令部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</si>
  <si>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>教育行政</t>
    </r>
  </si>
  <si>
    <r>
      <t xml:space="preserve">140112
</t>
    </r>
    <r>
      <rPr>
        <sz val="12"/>
        <rFont val="標楷體"/>
        <family val="4"/>
        <charset val="136"/>
      </rPr>
      <t>設施修繕維護與管理</t>
    </r>
  </si>
  <si>
    <r>
      <rPr>
        <sz val="12"/>
        <rFont val="標楷體"/>
        <family val="4"/>
        <charset val="136"/>
      </rPr>
      <t>後備指揮部</t>
    </r>
    <phoneticPr fontId="3" type="noConversion"/>
  </si>
  <si>
    <r>
      <t xml:space="preserve">120115
</t>
    </r>
    <r>
      <rPr>
        <sz val="12"/>
        <rFont val="標楷體"/>
        <family val="4"/>
        <charset val="136"/>
      </rPr>
      <t>作戰綜合作業</t>
    </r>
    <phoneticPr fontId="3" type="noConversion"/>
  </si>
  <si>
    <r>
      <t xml:space="preserve">120116
</t>
    </r>
    <r>
      <rPr>
        <sz val="12"/>
        <rFont val="標楷體"/>
        <family val="4"/>
        <charset val="136"/>
      </rPr>
      <t>訓練綜合作業</t>
    </r>
    <phoneticPr fontId="3" type="noConversion"/>
  </si>
  <si>
    <r>
      <t xml:space="preserve">410106
</t>
    </r>
    <r>
      <rPr>
        <sz val="12"/>
        <rFont val="標楷體"/>
        <family val="4"/>
        <charset val="136"/>
      </rPr>
      <t>軍事情報作業</t>
    </r>
    <phoneticPr fontId="3" type="noConversion"/>
  </si>
  <si>
    <r>
      <rPr>
        <sz val="12"/>
        <rFont val="標楷體"/>
        <family val="4"/>
        <charset val="136"/>
      </rPr>
      <t>政戰局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</si>
  <si>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>政戰綜合作業</t>
    </r>
  </si>
  <si>
    <r>
      <rPr>
        <sz val="12"/>
        <rFont val="標楷體"/>
        <family val="4"/>
        <charset val="136"/>
      </rPr>
      <t>軍醫局</t>
    </r>
    <phoneticPr fontId="3" type="noConversion"/>
  </si>
  <si>
    <r>
      <rPr>
        <sz val="12"/>
        <rFont val="標楷體"/>
        <family val="4"/>
        <charset val="136"/>
      </rPr>
      <t>各軍事院檢</t>
    </r>
    <phoneticPr fontId="3" type="noConversion"/>
  </si>
  <si>
    <r>
      <rPr>
        <sz val="12"/>
        <rFont val="標楷體"/>
        <family val="4"/>
        <charset val="136"/>
      </rPr>
      <t>法律事務司</t>
    </r>
    <phoneticPr fontId="3" type="noConversion"/>
  </si>
  <si>
    <r>
      <rPr>
        <sz val="12"/>
        <rFont val="標楷體"/>
        <family val="4"/>
        <charset val="136"/>
      </rPr>
      <t>軍事情報局</t>
    </r>
    <phoneticPr fontId="3" type="noConversion"/>
  </si>
  <si>
    <r>
      <rPr>
        <sz val="12"/>
        <rFont val="標楷體"/>
        <family val="4"/>
        <charset val="136"/>
      </rPr>
      <t>資通電軍指揮部</t>
    </r>
    <phoneticPr fontId="3" type="noConversion"/>
  </si>
  <si>
    <r>
      <rPr>
        <sz val="12"/>
        <rFont val="標楷體"/>
        <family val="4"/>
        <charset val="136"/>
      </rPr>
      <t>資源規劃司</t>
    </r>
    <phoneticPr fontId="3" type="noConversion"/>
  </si>
  <si>
    <r>
      <t xml:space="preserve">120116
</t>
    </r>
    <r>
      <rPr>
        <sz val="12"/>
        <rFont val="標楷體"/>
        <family val="4"/>
        <charset val="136"/>
      </rPr>
      <t>訓練綜合作業</t>
    </r>
  </si>
  <si>
    <r>
      <rPr>
        <sz val="12"/>
        <rFont val="標楷體"/>
        <family val="4"/>
        <charset val="136"/>
      </rPr>
      <t>電訊發展室</t>
    </r>
    <phoneticPr fontId="3" type="noConversion"/>
  </si>
  <si>
    <r>
      <rPr>
        <sz val="12"/>
        <rFont val="標楷體"/>
        <family val="4"/>
        <charset val="136"/>
      </rPr>
      <t>工程案件尚在執行中。</t>
    </r>
    <phoneticPr fontId="3" type="noConversion"/>
  </si>
  <si>
    <r>
      <rPr>
        <sz val="12"/>
        <rFont val="標楷體"/>
        <family val="4"/>
        <charset val="136"/>
      </rPr>
      <t>陸軍司令部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</si>
  <si>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>設施修繕維護與管理</t>
    </r>
    <phoneticPr fontId="3" type="noConversion"/>
  </si>
  <si>
    <r>
      <rPr>
        <sz val="12"/>
        <rFont val="標楷體"/>
        <family val="4"/>
        <charset val="136"/>
      </rPr>
      <t>憲兵指揮部</t>
    </r>
    <phoneticPr fontId="3" type="noConversion"/>
  </si>
  <si>
    <r>
      <rPr>
        <sz val="12"/>
        <rFont val="標楷體"/>
        <family val="4"/>
        <charset val="136"/>
      </rPr>
      <t>軍備局</t>
    </r>
    <phoneticPr fontId="3" type="noConversion"/>
  </si>
  <si>
    <r>
      <rPr>
        <sz val="12"/>
        <rFont val="標楷體"/>
        <family val="4"/>
        <charset val="136"/>
      </rPr>
      <t>主計局</t>
    </r>
    <phoneticPr fontId="3" type="noConversion"/>
  </si>
  <si>
    <r>
      <t xml:space="preserve">010117
</t>
    </r>
    <r>
      <rPr>
        <sz val="12"/>
        <rFont val="標楷體"/>
        <family val="4"/>
        <charset val="136"/>
      </rPr>
      <t>主計作業</t>
    </r>
  </si>
  <si>
    <r>
      <rPr>
        <sz val="12"/>
        <rFont val="標楷體"/>
        <family val="4"/>
        <charset val="136"/>
      </rPr>
      <t>參謀本部
（人次室）</t>
    </r>
    <phoneticPr fontId="3" type="noConversion"/>
  </si>
  <si>
    <r>
      <rPr>
        <sz val="12"/>
        <rFont val="標楷體"/>
        <family val="4"/>
        <charset val="136"/>
      </rPr>
      <t>中正預校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</si>
  <si>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>軍事醫療</t>
    </r>
    <phoneticPr fontId="3" type="noConversion"/>
  </si>
  <si>
    <r>
      <t xml:space="preserve">481401100
</t>
    </r>
    <r>
      <rPr>
        <sz val="12"/>
        <rFont val="標楷體"/>
        <family val="4"/>
        <charset val="136"/>
      </rPr>
      <t>國防政策規劃與督導</t>
    </r>
    <phoneticPr fontId="3" type="noConversion"/>
  </si>
  <si>
    <r>
      <rPr>
        <sz val="10"/>
        <rFont val="標楷體"/>
        <family val="4"/>
        <charset val="136"/>
      </rPr>
      <t>分支計畫別</t>
    </r>
    <phoneticPr fontId="3" type="noConversion"/>
  </si>
  <si>
    <r>
      <rPr>
        <sz val="10"/>
        <rFont val="標楷體"/>
        <family val="4"/>
        <charset val="136"/>
      </rPr>
      <t>年度編列數</t>
    </r>
    <phoneticPr fontId="3" type="noConversion"/>
  </si>
  <si>
    <r>
      <rPr>
        <sz val="10"/>
        <rFont val="標楷體"/>
        <family val="4"/>
        <charset val="136"/>
      </rPr>
      <t>執行工作重點
、預算執行數</t>
    </r>
    <phoneticPr fontId="3" type="noConversion"/>
  </si>
  <si>
    <r>
      <t>120103</t>
    </r>
    <r>
      <rPr>
        <sz val="12"/>
        <rFont val="標楷體"/>
        <family val="4"/>
        <charset val="136"/>
      </rPr>
      <t>教育行政</t>
    </r>
  </si>
  <si>
    <r>
      <t xml:space="preserve">120115
</t>
    </r>
    <r>
      <rPr>
        <sz val="12"/>
        <rFont val="標楷體"/>
        <family val="4"/>
        <charset val="136"/>
      </rPr>
      <t>作戰綜合作業</t>
    </r>
  </si>
  <si>
    <r>
      <rPr>
        <b/>
        <sz val="16"/>
        <rFont val="標楷體"/>
        <family val="4"/>
        <charset val="136"/>
      </rPr>
      <t>性別預算執行情形統計表</t>
    </r>
    <phoneticPr fontId="3" type="noConversion"/>
  </si>
  <si>
    <r>
      <t>107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月</t>
    </r>
    <phoneticPr fontId="3" type="noConversion"/>
  </si>
  <si>
    <r>
      <rPr>
        <sz val="12"/>
        <rFont val="標楷體"/>
        <family val="4"/>
        <charset val="136"/>
      </rPr>
      <t>單位：新臺幣元、</t>
    </r>
    <r>
      <rPr>
        <sz val="12"/>
        <rFont val="Times New Roman"/>
        <family val="1"/>
      </rPr>
      <t>%</t>
    </r>
    <phoneticPr fontId="3" type="noConversion"/>
  </si>
  <si>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分</t>
    </r>
    <phoneticPr fontId="3" type="noConversion"/>
  </si>
  <si>
    <r>
      <rPr>
        <sz val="10"/>
        <rFont val="標楷體"/>
        <family val="4"/>
        <charset val="136"/>
      </rPr>
      <t>累計分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</si>
  <si>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累計執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</si>
  <si>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執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</t>
    </r>
    <phoneticPr fontId="3" type="noConversion"/>
  </si>
  <si>
    <r>
      <rPr>
        <sz val="10"/>
        <rFont val="標楷體"/>
        <family val="4"/>
        <charset val="136"/>
      </rPr>
      <t>未達</t>
    </r>
    <r>
      <rPr>
        <sz val="10"/>
        <rFont val="Times New Roman"/>
        <family val="1"/>
      </rPr>
      <t>80%</t>
    </r>
    <r>
      <rPr>
        <sz val="10"/>
        <rFont val="標楷體"/>
        <family val="4"/>
        <charset val="136"/>
      </rPr>
      <t>或超過</t>
    </r>
    <r>
      <rPr>
        <sz val="10"/>
        <rFont val="Times New Roman"/>
        <family val="1"/>
      </rPr>
      <t>100%</t>
    </r>
    <r>
      <rPr>
        <sz val="10"/>
        <rFont val="標楷體"/>
        <family val="4"/>
        <charset val="136"/>
      </rPr>
      <t>原因說明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</si>
  <si>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工作重點：年度赴各單位實施內部管理督考時，實施性騷擾及性侵害防治作業，以期有效杜絕事件發生，並配合國防部「性別平等工作小組」議事期程，召開性別主流專題演講。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</si>
  <si>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工作重點：辦理本軍軍法教育暨性別平權授課（內容包括宣導性別平權，尊重他人性自主及與婦女權益相關等）以提升官兵性別平權等方面之法紀觀念加強宣導婦女權益保障。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</si>
  <si>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工作重點：辦理政治作戰心理輔導工作（內容包括宣導性別平權，尊重他人性自主及與婦女權益相關等）以提升官兵性別平權等方面之法紀觀念加強宣導婦女權益保障。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</si>
  <si>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工作重點：推動「性別主流化」之教育工作。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</si>
  <si>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720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</si>
  <si>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工作重點：營造性別平等工作環境、提供女性同仁安全生活空間。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億</t>
    </r>
    <r>
      <rPr>
        <sz val="12"/>
        <rFont val="Times New Roman"/>
        <family val="1"/>
      </rPr>
      <t>3,102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1,107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</si>
  <si>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工作重點：改善官兵生活設施，提供女、男性同仁舒適生活及辦公環境。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410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</si>
  <si>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工作重點：辦理性別平等工作小組會議外聘委員所需出席費。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</si>
  <si>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工作重點：辦理軍法巡迴教育、軍法常識有獎徵答及編製兩性平權與尊重他人性自主軍法教材。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</si>
  <si>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工作重點：辦理年度兩性關係會議、心理輔導講座及軍官團教育等性別主流化活動所需鐘點費等。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</si>
  <si>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工作重點：執行性別主流化講演及相關書籍採購、教育之課程、教學、評量舉相關問題之研究發展。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</si>
  <si>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工作重點：執行年度營區女性官兵生活區「營舍及電力改善整建工程」等案。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949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</si>
  <si>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工作重點：添購各單位女性同仁職場及生活環境所需陣營具、經理裝備、服裝及設置哺乳室等，以營造友善、尊重性別平權就業環境。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</si>
  <si>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</si>
  <si>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工作重點：辦理軍法巡迴教育及聘任女性律師擔任女性官兵法律諮詢律師，以提升性別平權法紀觀念，加強婦女權益保障。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</si>
  <si>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工作重點：針對女性工作同仁之工作職掌、任務分配、工作環境實施督導，查察單位對兩性平權及婦女權益保障之成效，以強化戰力並落實兩性平權環境，保障女性同仁工作安全。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</si>
  <si>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工作重點：辦理本軍性騷擾及性侵害等各類案件調查所需國內差旅費。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</si>
  <si>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工作重點：改善本軍女性同仁看診環境、增設哺（集）乳室、女性病房等設備，提供女性同仁相關疾病醫療、兩性教育及性病防治宣導及預防保健訊息等。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預算執行情形：截至第２季計分配預算數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</si>
  <si>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工作重點：辦理性別平等教育相關研習及專題演講，宣導兩性平權，尊重他人性自主及與婦女權益相關等。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</si>
  <si>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工作重點：女性同仁廁所洗手台等、寢室生活空間天花板及電線管路整修及生活設施修繕材料等採購。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290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</si>
  <si>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工作重點：女性同仁生活環境所需脫水機、洗衣機、冰箱及衣（儲）櫃等陣營具。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299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</si>
  <si>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工作重點：辦理年度性騷擾防治督（輔）導及年度性別主流化教育訓練活動，以加強性別平權意識。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</si>
  <si>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工作重點：辦理年度定期法治教育，講授性侵害及性騷擾防治相關法令規定，以提高所屬性別平等法治觀念。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</si>
  <si>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工作重點：執行北區指揮部「景平營區」女性浴廁整修、空調冷氣委商保養等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 xml:space="preserve">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76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22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</si>
  <si>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工作重點：採購性別平等相關書籍、性騷擾防治督導差旅費、邀請專家學者辦理性平專題講演鐘點費等。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6,900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4,031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</si>
  <si>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宣導差旅費。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</si>
  <si>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工作重點：辦理心輔人員講習所需鐘點費、忠貞報製作。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</si>
  <si>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工作重點：法律專精班鐘點費、紙張及文具採購等。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</si>
  <si>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季辦理推動性別平等工作會議及書籍、雜誌等購置。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</si>
  <si>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工作重點：南投憲兵隊營舍整修浴廁、彰化憲兵隊營舍整修、雲林憲兵隊女官寢整修。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</si>
  <si>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工作重點：女性部份發放服裝代金，貼補自購。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</si>
  <si>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工作重點：憲兵隊專長複訓班鐘點費、場地佈置及生活區維護用品等。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8,200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</si>
  <si>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工作重點：「精神教育主題暨青年日報社一報二刊專題報導、漢聲電台製作性平專題及邀訪專家學者、莒光園地電視教學製播性別平權節目、辦理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年度心輔幹部儲訓研習班、製播心輔單元劇等活動。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6,808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4,408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</si>
  <si>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工作重點：訂購雜誌刊物、辦理慶生餐會及晉升典禮茶會等經費（女性同仁分攤款）。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</si>
  <si>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工作重點：推展性別平等教育宣導及相關專題座談所需。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</si>
  <si>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工作重點：辦理辦公環境、生活設施修繕維護作業。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56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52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6,500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</si>
  <si>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工作重點：提供同仁預防保健訊息，其中包含性病防治、愛滋防治宣導等課程。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</si>
  <si>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年性別主流化講習暨相關作業所需。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萬元，已執行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4,500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</si>
  <si>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工作重點：每半年召開「性別平等委員會」及辦理「性別平等教育相關研習及專題演講」，以強化性別平權意識。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</si>
  <si>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工作重點：校區全年機電系統委商維護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空調系統、水源系統、消防系統、電梯系統、中央監控系統、門禁及監視系統、電力系統、汙水系統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等案，以消除婦女職場就業障礙，營造友善、尊重兩性平權就業環境。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450</t>
    </r>
    <r>
      <rPr>
        <sz val="12"/>
        <rFont val="標楷體"/>
        <family val="4"/>
        <charset val="136"/>
      </rPr>
      <t>萬元，已執行</t>
    </r>
    <r>
      <rPr>
        <sz val="12"/>
        <rFont val="Times New Roman"/>
        <family val="1"/>
      </rPr>
      <t>410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5,498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</si>
  <si>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工作重點：辦理年度性別平等宣導講座。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</si>
  <si>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工作重點：辦理本校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年性別平等研習講師鐘點。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</si>
  <si>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工作重點：辦裡本校哺乳室宣導資料及成效所需文具用品。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</si>
  <si>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工作重點：辦理安裝男女官寢室（莊敬樓）監視器。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</si>
  <si>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工作重點：工作重點：辦理性別平等相關性騷擾防制法、性侵害防治等軍法巡迴教育及所需教材印製。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</si>
  <si>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工作重點：辦理軍法巡迴教育、軍法常識有獎徵答及編製軍法教材（包括宣導性別平等，尊重他人性自主及與婦女權益相關等），以提升官兵性別平權法紀觀念，強化婦女權益保障。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6,500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</si>
  <si>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工作重點：辦理性騷擾案件調查會議，外聘委員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人，每年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案次計，每人每次出席費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元，計需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</si>
  <si>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辦理本室心輔暨性別平等專題講座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內容包括宣導性別平權及尊重他人性自主等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，以提升官兵性別平權等方面之觀念。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</si>
  <si>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工作重點：推動性別主流化教育工作，聘請學者專家及專業講師蒞部實施性別主流化專題講演授課。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</si>
  <si>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工作重點：辦理性別平等專案小組會議召開作業所需。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</si>
</sst>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;[Red]\-#,##0\ ;\-"/>
    <numFmt numFmtId="177" formatCode="_-* #,##0_-;\-* #,##0_-;_-* &quot;-&quot;??_-;_-@_-"/>
    <numFmt numFmtId="178" formatCode="#,##0_ "/>
  </numFmts>
  <fonts count="1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Arial"/>
      <family val="2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/>
    </xf>
    <xf numFmtId="49" fontId="8" fillId="0" borderId="2" xfId="0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right" vertical="center"/>
    </xf>
    <xf numFmtId="9" fontId="8" fillId="0" borderId="2" xfId="4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177" fontId="8" fillId="2" borderId="2" xfId="3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177" fontId="8" fillId="0" borderId="2" xfId="3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177" fontId="8" fillId="0" borderId="2" xfId="3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6" fontId="8" fillId="0" borderId="2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176" fontId="8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 shrinkToFit="1"/>
    </xf>
    <xf numFmtId="9" fontId="8" fillId="0" borderId="2" xfId="4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3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2"/>
    <cellStyle name="千分位" xfId="3" builtinId="3"/>
    <cellStyle name="百分比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4"/>
  <sheetViews>
    <sheetView tabSelected="1" view="pageLayout" topLeftCell="A22" zoomScale="85" zoomScaleNormal="80" zoomScaleSheetLayoutView="100" zoomScalePageLayoutView="85" workbookViewId="0">
      <selection activeCell="C37" sqref="C37"/>
    </sheetView>
  </sheetViews>
  <sheetFormatPr defaultColWidth="9" defaultRowHeight="16.5" x14ac:dyDescent="0.25"/>
  <cols>
    <col min="1" max="1" width="16.75" bestFit="1" customWidth="1"/>
    <col min="2" max="2" width="12.75" style="1" customWidth="1"/>
    <col min="3" max="5" width="15" bestFit="1" customWidth="1"/>
    <col min="6" max="6" width="8" bestFit="1" customWidth="1"/>
    <col min="7" max="7" width="14.375" bestFit="1" customWidth="1"/>
    <col min="8" max="8" width="33.5" customWidth="1"/>
  </cols>
  <sheetData>
    <row r="1" spans="1:25" ht="21" x14ac:dyDescent="0.3">
      <c r="A1" s="5" t="s">
        <v>49</v>
      </c>
      <c r="B1" s="5"/>
      <c r="C1" s="5"/>
      <c r="D1" s="5"/>
      <c r="E1" s="5"/>
      <c r="F1" s="5"/>
      <c r="G1" s="5"/>
      <c r="H1" s="5"/>
    </row>
    <row r="2" spans="1:25" x14ac:dyDescent="0.25">
      <c r="A2" s="6"/>
      <c r="B2" s="7"/>
      <c r="C2" s="6"/>
      <c r="D2" s="8" t="s">
        <v>14</v>
      </c>
      <c r="E2" s="9" t="s">
        <v>50</v>
      </c>
      <c r="F2" s="6"/>
      <c r="G2" s="10" t="s">
        <v>51</v>
      </c>
      <c r="H2" s="10"/>
    </row>
    <row r="3" spans="1:25" ht="28.5" x14ac:dyDescent="0.25">
      <c r="A3" s="11" t="s">
        <v>52</v>
      </c>
      <c r="B3" s="12" t="s">
        <v>44</v>
      </c>
      <c r="C3" s="11" t="s">
        <v>45</v>
      </c>
      <c r="D3" s="11" t="s">
        <v>53</v>
      </c>
      <c r="E3" s="11" t="s">
        <v>54</v>
      </c>
      <c r="F3" s="11" t="s">
        <v>55</v>
      </c>
      <c r="G3" s="13" t="s">
        <v>56</v>
      </c>
      <c r="H3" s="13" t="s">
        <v>46</v>
      </c>
    </row>
    <row r="4" spans="1:25" s="2" customFormat="1" x14ac:dyDescent="0.25">
      <c r="A4" s="14" t="s">
        <v>15</v>
      </c>
      <c r="B4" s="15"/>
      <c r="C4" s="16">
        <f>SUM(C5:C54)</f>
        <v>439763000</v>
      </c>
      <c r="D4" s="16">
        <f>SUM(D5:D54)</f>
        <v>166286515</v>
      </c>
      <c r="E4" s="16">
        <f>SUM(E5:E54)</f>
        <v>165264244</v>
      </c>
      <c r="F4" s="17">
        <f>E4/D4</f>
        <v>0.99385235176767039</v>
      </c>
      <c r="G4" s="18"/>
      <c r="H4" s="1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2" customFormat="1" ht="140.25" customHeight="1" x14ac:dyDescent="0.25">
      <c r="A5" s="19" t="s">
        <v>34</v>
      </c>
      <c r="B5" s="20" t="s">
        <v>0</v>
      </c>
      <c r="C5" s="21">
        <v>69000</v>
      </c>
      <c r="D5" s="21">
        <v>38000</v>
      </c>
      <c r="E5" s="21">
        <v>38000</v>
      </c>
      <c r="F5" s="17">
        <f t="shared" ref="F5:F54" si="0">E5/D5</f>
        <v>1</v>
      </c>
      <c r="G5" s="22"/>
      <c r="H5" s="22" t="s">
        <v>57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2" customFormat="1" ht="147" customHeight="1" x14ac:dyDescent="0.25">
      <c r="A6" s="19" t="s">
        <v>34</v>
      </c>
      <c r="B6" s="20" t="s">
        <v>1</v>
      </c>
      <c r="C6" s="21">
        <v>317000</v>
      </c>
      <c r="D6" s="21">
        <v>80000</v>
      </c>
      <c r="E6" s="21">
        <v>80000</v>
      </c>
      <c r="F6" s="17">
        <f t="shared" si="0"/>
        <v>1</v>
      </c>
      <c r="G6" s="19"/>
      <c r="H6" s="22" t="s">
        <v>58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2" customFormat="1" ht="115.5" x14ac:dyDescent="0.25">
      <c r="A7" s="19" t="s">
        <v>34</v>
      </c>
      <c r="B7" s="20" t="s">
        <v>24</v>
      </c>
      <c r="C7" s="21">
        <v>248000</v>
      </c>
      <c r="D7" s="21">
        <v>108000</v>
      </c>
      <c r="E7" s="21">
        <v>108000</v>
      </c>
      <c r="F7" s="17">
        <f t="shared" si="0"/>
        <v>1</v>
      </c>
      <c r="G7" s="19"/>
      <c r="H7" s="22" t="s">
        <v>59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2" customFormat="1" ht="66" x14ac:dyDescent="0.25">
      <c r="A8" s="19" t="s">
        <v>34</v>
      </c>
      <c r="B8" s="23" t="s">
        <v>47</v>
      </c>
      <c r="C8" s="24">
        <v>60000</v>
      </c>
      <c r="D8" s="24">
        <v>32000</v>
      </c>
      <c r="E8" s="24">
        <v>32000</v>
      </c>
      <c r="F8" s="17">
        <f t="shared" si="0"/>
        <v>1</v>
      </c>
      <c r="G8" s="25"/>
      <c r="H8" s="25" t="s">
        <v>60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2" customFormat="1" ht="99" x14ac:dyDescent="0.25">
      <c r="A9" s="19" t="s">
        <v>34</v>
      </c>
      <c r="B9" s="23" t="s">
        <v>48</v>
      </c>
      <c r="C9" s="24">
        <v>18500000</v>
      </c>
      <c r="D9" s="24">
        <v>7200000</v>
      </c>
      <c r="E9" s="24">
        <v>7200000</v>
      </c>
      <c r="F9" s="17">
        <f t="shared" si="0"/>
        <v>1</v>
      </c>
      <c r="G9" s="25"/>
      <c r="H9" s="25" t="s">
        <v>61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2" customFormat="1" ht="82.5" x14ac:dyDescent="0.25">
      <c r="A10" s="19" t="s">
        <v>34</v>
      </c>
      <c r="B10" s="20" t="s">
        <v>18</v>
      </c>
      <c r="C10" s="21">
        <v>348317000</v>
      </c>
      <c r="D10" s="21">
        <v>131021107</v>
      </c>
      <c r="E10" s="21">
        <v>131021107</v>
      </c>
      <c r="F10" s="17">
        <f t="shared" si="0"/>
        <v>1</v>
      </c>
      <c r="G10" s="22"/>
      <c r="H10" s="22" t="s">
        <v>62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2" customFormat="1" ht="82.5" x14ac:dyDescent="0.25">
      <c r="A11" s="19" t="s">
        <v>34</v>
      </c>
      <c r="B11" s="23" t="s">
        <v>4</v>
      </c>
      <c r="C11" s="24">
        <v>8820000</v>
      </c>
      <c r="D11" s="24">
        <v>4100000</v>
      </c>
      <c r="E11" s="24">
        <v>4100000</v>
      </c>
      <c r="F11" s="17">
        <f t="shared" si="0"/>
        <v>1</v>
      </c>
      <c r="G11" s="22"/>
      <c r="H11" s="25" t="s">
        <v>63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2" customFormat="1" ht="66" x14ac:dyDescent="0.25">
      <c r="A12" s="26" t="s">
        <v>16</v>
      </c>
      <c r="B12" s="23" t="s">
        <v>0</v>
      </c>
      <c r="C12" s="24">
        <v>132000</v>
      </c>
      <c r="D12" s="24">
        <v>56000</v>
      </c>
      <c r="E12" s="24">
        <v>56000</v>
      </c>
      <c r="F12" s="17">
        <f t="shared" si="0"/>
        <v>1</v>
      </c>
      <c r="G12" s="25"/>
      <c r="H12" s="25" t="s">
        <v>64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2" customFormat="1" ht="82.5" x14ac:dyDescent="0.25">
      <c r="A13" s="26" t="s">
        <v>16</v>
      </c>
      <c r="B13" s="23" t="s">
        <v>1</v>
      </c>
      <c r="C13" s="24">
        <v>130000</v>
      </c>
      <c r="D13" s="24">
        <v>41000</v>
      </c>
      <c r="E13" s="24">
        <v>41000</v>
      </c>
      <c r="F13" s="17">
        <f t="shared" si="0"/>
        <v>1</v>
      </c>
      <c r="G13" s="25"/>
      <c r="H13" s="25" t="s">
        <v>65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2" customFormat="1" ht="82.5" x14ac:dyDescent="0.25">
      <c r="A14" s="26" t="s">
        <v>16</v>
      </c>
      <c r="B14" s="23" t="s">
        <v>8</v>
      </c>
      <c r="C14" s="24">
        <v>78000</v>
      </c>
      <c r="D14" s="24">
        <v>22000</v>
      </c>
      <c r="E14" s="24">
        <v>22000</v>
      </c>
      <c r="F14" s="17">
        <f t="shared" si="0"/>
        <v>1</v>
      </c>
      <c r="G14" s="25"/>
      <c r="H14" s="25" t="s">
        <v>66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2" customFormat="1" ht="82.5" x14ac:dyDescent="0.25">
      <c r="A15" s="26" t="s">
        <v>16</v>
      </c>
      <c r="B15" s="23" t="s">
        <v>17</v>
      </c>
      <c r="C15" s="24">
        <v>124000</v>
      </c>
      <c r="D15" s="24">
        <v>41000</v>
      </c>
      <c r="E15" s="24">
        <v>41000</v>
      </c>
      <c r="F15" s="17">
        <f t="shared" si="0"/>
        <v>1</v>
      </c>
      <c r="G15" s="25"/>
      <c r="H15" s="25" t="s">
        <v>67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2" customFormat="1" ht="99" x14ac:dyDescent="0.25">
      <c r="A16" s="26" t="s">
        <v>16</v>
      </c>
      <c r="B16" s="23" t="s">
        <v>18</v>
      </c>
      <c r="C16" s="24">
        <v>22667000</v>
      </c>
      <c r="D16" s="24">
        <v>9494000</v>
      </c>
      <c r="E16" s="24">
        <v>9494000</v>
      </c>
      <c r="F16" s="17">
        <f t="shared" si="0"/>
        <v>1</v>
      </c>
      <c r="G16" s="25"/>
      <c r="H16" s="25" t="s">
        <v>68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2" customFormat="1" ht="99" x14ac:dyDescent="0.25">
      <c r="A17" s="26" t="s">
        <v>16</v>
      </c>
      <c r="B17" s="23" t="s">
        <v>4</v>
      </c>
      <c r="C17" s="24">
        <v>3144000</v>
      </c>
      <c r="D17" s="24">
        <v>0</v>
      </c>
      <c r="E17" s="24">
        <v>0</v>
      </c>
      <c r="F17" s="17" t="s">
        <v>3</v>
      </c>
      <c r="G17" s="25"/>
      <c r="H17" s="25" t="s">
        <v>69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2" customFormat="1" ht="82.5" x14ac:dyDescent="0.25">
      <c r="A18" s="27" t="s">
        <v>5</v>
      </c>
      <c r="B18" s="28" t="s">
        <v>13</v>
      </c>
      <c r="C18" s="16">
        <v>1085000</v>
      </c>
      <c r="D18" s="16">
        <v>250000</v>
      </c>
      <c r="E18" s="16">
        <v>250000</v>
      </c>
      <c r="F18" s="17">
        <f t="shared" si="0"/>
        <v>1</v>
      </c>
      <c r="G18" s="27"/>
      <c r="H18" s="28" t="s">
        <v>70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2" customFormat="1" ht="99" x14ac:dyDescent="0.25">
      <c r="A19" s="27" t="s">
        <v>6</v>
      </c>
      <c r="B19" s="28" t="s">
        <v>7</v>
      </c>
      <c r="C19" s="16">
        <v>360000</v>
      </c>
      <c r="D19" s="16">
        <v>130000</v>
      </c>
      <c r="E19" s="16">
        <v>130000</v>
      </c>
      <c r="F19" s="17">
        <f t="shared" si="0"/>
        <v>1</v>
      </c>
      <c r="G19" s="27"/>
      <c r="H19" s="28" t="s">
        <v>71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2" customFormat="1" ht="132" x14ac:dyDescent="0.25">
      <c r="A20" s="27" t="s">
        <v>6</v>
      </c>
      <c r="B20" s="28" t="s">
        <v>2</v>
      </c>
      <c r="C20" s="16">
        <v>474000</v>
      </c>
      <c r="D20" s="16">
        <v>173000</v>
      </c>
      <c r="E20" s="16">
        <v>173000</v>
      </c>
      <c r="F20" s="17">
        <f t="shared" si="0"/>
        <v>1</v>
      </c>
      <c r="G20" s="27"/>
      <c r="H20" s="28" t="s">
        <v>72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s="2" customFormat="1" ht="82.5" x14ac:dyDescent="0.25">
      <c r="A21" s="27" t="s">
        <v>6</v>
      </c>
      <c r="B21" s="28" t="s">
        <v>8</v>
      </c>
      <c r="C21" s="16">
        <v>116000</v>
      </c>
      <c r="D21" s="16">
        <v>36000</v>
      </c>
      <c r="E21" s="16">
        <v>36000</v>
      </c>
      <c r="F21" s="17">
        <f t="shared" si="0"/>
        <v>1</v>
      </c>
      <c r="G21" s="27"/>
      <c r="H21" s="28" t="s">
        <v>73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s="2" customFormat="1" ht="132" x14ac:dyDescent="0.25">
      <c r="A22" s="27" t="s">
        <v>6</v>
      </c>
      <c r="B22" s="28" t="s">
        <v>9</v>
      </c>
      <c r="C22" s="16">
        <v>147000</v>
      </c>
      <c r="D22" s="16">
        <v>58000</v>
      </c>
      <c r="E22" s="16">
        <v>58000</v>
      </c>
      <c r="F22" s="17">
        <f t="shared" si="0"/>
        <v>1</v>
      </c>
      <c r="G22" s="27"/>
      <c r="H22" s="28" t="s">
        <v>74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s="2" customFormat="1" ht="99" x14ac:dyDescent="0.25">
      <c r="A23" s="27" t="s">
        <v>6</v>
      </c>
      <c r="B23" s="28" t="s">
        <v>10</v>
      </c>
      <c r="C23" s="16">
        <v>171000</v>
      </c>
      <c r="D23" s="16">
        <v>66000</v>
      </c>
      <c r="E23" s="16">
        <v>66000</v>
      </c>
      <c r="F23" s="17">
        <f t="shared" si="0"/>
        <v>1</v>
      </c>
      <c r="G23" s="27"/>
      <c r="H23" s="28" t="s">
        <v>75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2" customFormat="1" ht="115.5" x14ac:dyDescent="0.25">
      <c r="A24" s="27" t="s">
        <v>6</v>
      </c>
      <c r="B24" s="28" t="s">
        <v>35</v>
      </c>
      <c r="C24" s="16">
        <v>9900000</v>
      </c>
      <c r="D24" s="16">
        <v>2904000</v>
      </c>
      <c r="E24" s="16">
        <v>2904000</v>
      </c>
      <c r="F24" s="17">
        <f t="shared" si="0"/>
        <v>1</v>
      </c>
      <c r="G24" s="27"/>
      <c r="H24" s="28" t="s">
        <v>76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s="2" customFormat="1" ht="82.5" x14ac:dyDescent="0.25">
      <c r="A25" s="27" t="s">
        <v>6</v>
      </c>
      <c r="B25" s="28" t="s">
        <v>11</v>
      </c>
      <c r="C25" s="16">
        <v>8455000</v>
      </c>
      <c r="D25" s="16">
        <v>2990000</v>
      </c>
      <c r="E25" s="16">
        <v>2990000</v>
      </c>
      <c r="F25" s="17">
        <f t="shared" si="0"/>
        <v>1</v>
      </c>
      <c r="G25" s="27"/>
      <c r="H25" s="28" t="s">
        <v>77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82.5" x14ac:dyDescent="0.25">
      <c r="A26" s="27" t="s">
        <v>19</v>
      </c>
      <c r="B26" s="28" t="s">
        <v>13</v>
      </c>
      <c r="C26" s="29">
        <v>16000</v>
      </c>
      <c r="D26" s="29">
        <v>0</v>
      </c>
      <c r="E26" s="29">
        <v>0</v>
      </c>
      <c r="F26" s="17" t="s">
        <v>3</v>
      </c>
      <c r="G26" s="30"/>
      <c r="H26" s="31" t="s">
        <v>78</v>
      </c>
    </row>
    <row r="27" spans="1:25" ht="99" x14ac:dyDescent="0.25">
      <c r="A27" s="27" t="s">
        <v>19</v>
      </c>
      <c r="B27" s="28" t="s">
        <v>7</v>
      </c>
      <c r="C27" s="29">
        <v>24000</v>
      </c>
      <c r="D27" s="29">
        <v>12000</v>
      </c>
      <c r="E27" s="29">
        <v>12000</v>
      </c>
      <c r="F27" s="17">
        <f t="shared" si="0"/>
        <v>1</v>
      </c>
      <c r="G27" s="30"/>
      <c r="H27" s="31" t="s">
        <v>79</v>
      </c>
    </row>
    <row r="28" spans="1:25" ht="99" x14ac:dyDescent="0.25">
      <c r="A28" s="27" t="s">
        <v>19</v>
      </c>
      <c r="B28" s="28" t="s">
        <v>35</v>
      </c>
      <c r="C28" s="29">
        <v>1447000</v>
      </c>
      <c r="D28" s="29">
        <v>762000</v>
      </c>
      <c r="E28" s="29">
        <v>225000</v>
      </c>
      <c r="F28" s="17">
        <f t="shared" si="0"/>
        <v>0.29527559055118108</v>
      </c>
      <c r="G28" s="31" t="s">
        <v>33</v>
      </c>
      <c r="H28" s="31" t="s">
        <v>80</v>
      </c>
    </row>
    <row r="29" spans="1:25" s="2" customFormat="1" ht="115.5" x14ac:dyDescent="0.25">
      <c r="A29" s="32" t="s">
        <v>36</v>
      </c>
      <c r="B29" s="33" t="s">
        <v>13</v>
      </c>
      <c r="C29" s="16">
        <v>83000</v>
      </c>
      <c r="D29" s="16">
        <v>36900</v>
      </c>
      <c r="E29" s="16">
        <v>34031</v>
      </c>
      <c r="F29" s="17">
        <f t="shared" si="0"/>
        <v>0.92224932249322489</v>
      </c>
      <c r="G29" s="33"/>
      <c r="H29" s="34" t="s">
        <v>81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2" customFormat="1" ht="66" x14ac:dyDescent="0.25">
      <c r="A30" s="32" t="s">
        <v>36</v>
      </c>
      <c r="B30" s="33" t="s">
        <v>7</v>
      </c>
      <c r="C30" s="16">
        <v>5000</v>
      </c>
      <c r="D30" s="16">
        <v>5000</v>
      </c>
      <c r="E30" s="16">
        <v>5000</v>
      </c>
      <c r="F30" s="17">
        <f t="shared" si="0"/>
        <v>1</v>
      </c>
      <c r="G30" s="33"/>
      <c r="H30" s="34" t="s">
        <v>82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2" customFormat="1" ht="66" x14ac:dyDescent="0.25">
      <c r="A31" s="32" t="s">
        <v>36</v>
      </c>
      <c r="B31" s="33" t="s">
        <v>8</v>
      </c>
      <c r="C31" s="16">
        <v>41000</v>
      </c>
      <c r="D31" s="16">
        <v>20500</v>
      </c>
      <c r="E31" s="16">
        <v>20500</v>
      </c>
      <c r="F31" s="17">
        <f t="shared" si="0"/>
        <v>1</v>
      </c>
      <c r="G31" s="33"/>
      <c r="H31" s="34" t="s">
        <v>83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s="2" customFormat="1" ht="66" x14ac:dyDescent="0.25">
      <c r="A32" s="32" t="s">
        <v>36</v>
      </c>
      <c r="B32" s="33" t="s">
        <v>20</v>
      </c>
      <c r="C32" s="16">
        <v>16000</v>
      </c>
      <c r="D32" s="16">
        <v>16000</v>
      </c>
      <c r="E32" s="16">
        <v>16000</v>
      </c>
      <c r="F32" s="17">
        <f t="shared" si="0"/>
        <v>1</v>
      </c>
      <c r="G32" s="33"/>
      <c r="H32" s="35" t="s">
        <v>84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2" customFormat="1" ht="66" x14ac:dyDescent="0.25">
      <c r="A33" s="32" t="s">
        <v>36</v>
      </c>
      <c r="B33" s="33" t="s">
        <v>21</v>
      </c>
      <c r="C33" s="16">
        <v>2000</v>
      </c>
      <c r="D33" s="16">
        <v>2000</v>
      </c>
      <c r="E33" s="16">
        <v>2000</v>
      </c>
      <c r="F33" s="17">
        <f t="shared" si="0"/>
        <v>1</v>
      </c>
      <c r="G33" s="36"/>
      <c r="H33" s="35" t="s">
        <v>85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s="2" customFormat="1" ht="82.5" x14ac:dyDescent="0.25">
      <c r="A34" s="32" t="s">
        <v>36</v>
      </c>
      <c r="B34" s="33" t="s">
        <v>35</v>
      </c>
      <c r="C34" s="21">
        <v>455000</v>
      </c>
      <c r="D34" s="16">
        <v>0</v>
      </c>
      <c r="E34" s="16">
        <v>0</v>
      </c>
      <c r="F34" s="17" t="s">
        <v>3</v>
      </c>
      <c r="G34" s="33"/>
      <c r="H34" s="37" t="s">
        <v>86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2" customFormat="1" ht="66" x14ac:dyDescent="0.25">
      <c r="A35" s="32" t="s">
        <v>36</v>
      </c>
      <c r="B35" s="33" t="s">
        <v>11</v>
      </c>
      <c r="C35" s="38">
        <v>980000</v>
      </c>
      <c r="D35" s="16">
        <v>0</v>
      </c>
      <c r="E35" s="16">
        <v>0</v>
      </c>
      <c r="F35" s="17" t="s">
        <v>3</v>
      </c>
      <c r="G35" s="33"/>
      <c r="H35" s="37" t="s">
        <v>87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2" customFormat="1" ht="82.5" x14ac:dyDescent="0.25">
      <c r="A36" s="32" t="s">
        <v>36</v>
      </c>
      <c r="B36" s="33" t="s">
        <v>22</v>
      </c>
      <c r="C36" s="38">
        <v>41000</v>
      </c>
      <c r="D36" s="16">
        <v>8200</v>
      </c>
      <c r="E36" s="16">
        <v>8200</v>
      </c>
      <c r="F36" s="17">
        <f t="shared" si="0"/>
        <v>1</v>
      </c>
      <c r="G36" s="33"/>
      <c r="H36" s="37" t="s">
        <v>88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s="2" customFormat="1" ht="165" x14ac:dyDescent="0.25">
      <c r="A37" s="39" t="s">
        <v>23</v>
      </c>
      <c r="B37" s="23" t="s">
        <v>24</v>
      </c>
      <c r="C37" s="24">
        <v>1197000</v>
      </c>
      <c r="D37" s="24">
        <v>626808</v>
      </c>
      <c r="E37" s="24">
        <v>624408</v>
      </c>
      <c r="F37" s="17">
        <v>0.99</v>
      </c>
      <c r="G37" s="22"/>
      <c r="H37" s="22" t="s">
        <v>89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82.5" x14ac:dyDescent="0.25">
      <c r="A38" s="32" t="s">
        <v>37</v>
      </c>
      <c r="B38" s="40" t="s">
        <v>8</v>
      </c>
      <c r="C38" s="16">
        <v>160000</v>
      </c>
      <c r="D38" s="21">
        <v>80000</v>
      </c>
      <c r="E38" s="21">
        <v>80000</v>
      </c>
      <c r="F38" s="17">
        <f t="shared" si="0"/>
        <v>1</v>
      </c>
      <c r="G38" s="41"/>
      <c r="H38" s="42" t="s">
        <v>90</v>
      </c>
    </row>
    <row r="39" spans="1:25" ht="66" x14ac:dyDescent="0.25">
      <c r="A39" s="32" t="s">
        <v>38</v>
      </c>
      <c r="B39" s="43" t="s">
        <v>39</v>
      </c>
      <c r="C39" s="16">
        <v>90000</v>
      </c>
      <c r="D39" s="21">
        <v>50000</v>
      </c>
      <c r="E39" s="21">
        <v>50000</v>
      </c>
      <c r="F39" s="17">
        <f t="shared" si="0"/>
        <v>1</v>
      </c>
      <c r="G39" s="41"/>
      <c r="H39" s="42" t="s">
        <v>91</v>
      </c>
    </row>
    <row r="40" spans="1:25" ht="82.5" x14ac:dyDescent="0.25">
      <c r="A40" s="32" t="s">
        <v>38</v>
      </c>
      <c r="B40" s="44" t="s">
        <v>18</v>
      </c>
      <c r="C40" s="16">
        <v>1128000</v>
      </c>
      <c r="D40" s="21">
        <v>564000</v>
      </c>
      <c r="E40" s="21">
        <v>526500</v>
      </c>
      <c r="F40" s="17">
        <f t="shared" si="0"/>
        <v>0.93351063829787229</v>
      </c>
      <c r="G40" s="41"/>
      <c r="H40" s="42" t="s">
        <v>92</v>
      </c>
    </row>
    <row r="41" spans="1:25" s="2" customFormat="1" ht="82.5" x14ac:dyDescent="0.25">
      <c r="A41" s="26" t="s">
        <v>25</v>
      </c>
      <c r="B41" s="23" t="s">
        <v>9</v>
      </c>
      <c r="C41" s="24">
        <v>701000</v>
      </c>
      <c r="D41" s="24">
        <v>350500</v>
      </c>
      <c r="E41" s="24">
        <v>350500</v>
      </c>
      <c r="F41" s="17">
        <f t="shared" si="0"/>
        <v>1</v>
      </c>
      <c r="G41" s="26"/>
      <c r="H41" s="25" t="s">
        <v>93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s="2" customFormat="1" ht="82.5" x14ac:dyDescent="0.25">
      <c r="A42" s="26" t="s">
        <v>40</v>
      </c>
      <c r="B42" s="23" t="s">
        <v>17</v>
      </c>
      <c r="C42" s="24">
        <v>250000</v>
      </c>
      <c r="D42" s="24">
        <v>250000</v>
      </c>
      <c r="E42" s="24">
        <v>204500</v>
      </c>
      <c r="F42" s="17">
        <f t="shared" si="0"/>
        <v>0.81799999999999995</v>
      </c>
      <c r="G42" s="25"/>
      <c r="H42" s="25" t="s">
        <v>94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s="3" customFormat="1" ht="115.5" x14ac:dyDescent="0.25">
      <c r="A43" s="19" t="s">
        <v>12</v>
      </c>
      <c r="B43" s="40" t="s">
        <v>10</v>
      </c>
      <c r="C43" s="24">
        <v>40000</v>
      </c>
      <c r="D43" s="24">
        <v>13000</v>
      </c>
      <c r="E43" s="24">
        <v>10500</v>
      </c>
      <c r="F43" s="17">
        <f t="shared" si="0"/>
        <v>0.80769230769230771</v>
      </c>
      <c r="G43" s="45"/>
      <c r="H43" s="25" t="s">
        <v>95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s="3" customFormat="1" ht="165" x14ac:dyDescent="0.25">
      <c r="A44" s="39" t="s">
        <v>12</v>
      </c>
      <c r="B44" s="46" t="s">
        <v>35</v>
      </c>
      <c r="C44" s="24">
        <v>8839000</v>
      </c>
      <c r="D44" s="24">
        <v>4500000</v>
      </c>
      <c r="E44" s="24">
        <v>4105498</v>
      </c>
      <c r="F44" s="17">
        <f t="shared" si="0"/>
        <v>0.91233288888888886</v>
      </c>
      <c r="G44" s="45"/>
      <c r="H44" s="25" t="s">
        <v>96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s="4" customFormat="1" ht="66" x14ac:dyDescent="0.25">
      <c r="A45" s="26" t="s">
        <v>41</v>
      </c>
      <c r="B45" s="23" t="s">
        <v>13</v>
      </c>
      <c r="C45" s="24">
        <v>7000</v>
      </c>
      <c r="D45" s="24">
        <v>3000</v>
      </c>
      <c r="E45" s="24">
        <v>3000</v>
      </c>
      <c r="F45" s="17">
        <f t="shared" si="0"/>
        <v>1</v>
      </c>
      <c r="G45" s="47"/>
      <c r="H45" s="25" t="s">
        <v>97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66" x14ac:dyDescent="0.25">
      <c r="A46" s="19" t="s">
        <v>41</v>
      </c>
      <c r="B46" s="20" t="s">
        <v>8</v>
      </c>
      <c r="C46" s="21">
        <v>20000</v>
      </c>
      <c r="D46" s="21">
        <v>0</v>
      </c>
      <c r="E46" s="21">
        <v>0</v>
      </c>
      <c r="F46" s="17" t="s">
        <v>3</v>
      </c>
      <c r="G46" s="47"/>
      <c r="H46" s="22" t="s">
        <v>98</v>
      </c>
    </row>
    <row r="47" spans="1:25" s="4" customFormat="1" ht="66" x14ac:dyDescent="0.25">
      <c r="A47" s="26" t="s">
        <v>41</v>
      </c>
      <c r="B47" s="23" t="s">
        <v>42</v>
      </c>
      <c r="C47" s="24">
        <v>2000</v>
      </c>
      <c r="D47" s="24">
        <v>2000</v>
      </c>
      <c r="E47" s="24">
        <v>2000</v>
      </c>
      <c r="F47" s="17">
        <f t="shared" si="0"/>
        <v>1</v>
      </c>
      <c r="G47" s="47"/>
      <c r="H47" s="25" t="s">
        <v>99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s="4" customFormat="1" ht="66" x14ac:dyDescent="0.25">
      <c r="A48" s="26" t="s">
        <v>41</v>
      </c>
      <c r="B48" s="23" t="s">
        <v>35</v>
      </c>
      <c r="C48" s="24">
        <v>150000</v>
      </c>
      <c r="D48" s="24">
        <v>90000</v>
      </c>
      <c r="E48" s="24">
        <v>90000</v>
      </c>
      <c r="F48" s="17">
        <f t="shared" si="0"/>
        <v>1</v>
      </c>
      <c r="G48" s="47"/>
      <c r="H48" s="45" t="s">
        <v>100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s="2" customFormat="1" ht="99" x14ac:dyDescent="0.25">
      <c r="A49" s="32" t="s">
        <v>26</v>
      </c>
      <c r="B49" s="40" t="s">
        <v>7</v>
      </c>
      <c r="C49" s="16">
        <v>40000</v>
      </c>
      <c r="D49" s="16">
        <v>20000</v>
      </c>
      <c r="E49" s="16">
        <v>20000</v>
      </c>
      <c r="F49" s="17">
        <f t="shared" si="0"/>
        <v>1</v>
      </c>
      <c r="G49" s="32"/>
      <c r="H49" s="33" t="s">
        <v>101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2" customFormat="1" ht="132" x14ac:dyDescent="0.25">
      <c r="A50" s="19" t="s">
        <v>27</v>
      </c>
      <c r="B50" s="40" t="s">
        <v>43</v>
      </c>
      <c r="C50" s="21">
        <v>53000</v>
      </c>
      <c r="D50" s="21">
        <v>26500</v>
      </c>
      <c r="E50" s="21">
        <v>26500</v>
      </c>
      <c r="F50" s="48">
        <f t="shared" si="0"/>
        <v>1</v>
      </c>
      <c r="G50" s="19"/>
      <c r="H50" s="22" t="s">
        <v>102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99" x14ac:dyDescent="0.25">
      <c r="A51" s="27" t="s">
        <v>28</v>
      </c>
      <c r="B51" s="33" t="s">
        <v>13</v>
      </c>
      <c r="C51" s="29">
        <v>4000</v>
      </c>
      <c r="D51" s="29">
        <v>0</v>
      </c>
      <c r="E51" s="29">
        <v>0</v>
      </c>
      <c r="F51" s="17" t="s">
        <v>3</v>
      </c>
      <c r="G51" s="31"/>
      <c r="H51" s="31" t="s">
        <v>103</v>
      </c>
    </row>
    <row r="52" spans="1:25" ht="99" x14ac:dyDescent="0.25">
      <c r="A52" s="49" t="s">
        <v>32</v>
      </c>
      <c r="B52" s="37" t="s">
        <v>31</v>
      </c>
      <c r="C52" s="50">
        <v>7000</v>
      </c>
      <c r="D52" s="51">
        <v>0</v>
      </c>
      <c r="E52" s="51">
        <v>0</v>
      </c>
      <c r="F52" s="48" t="s">
        <v>3</v>
      </c>
      <c r="G52" s="22"/>
      <c r="H52" s="52" t="s">
        <v>104</v>
      </c>
    </row>
    <row r="53" spans="1:25" s="2" customFormat="1" ht="82.5" x14ac:dyDescent="0.25">
      <c r="A53" s="53" t="s">
        <v>29</v>
      </c>
      <c r="B53" s="20" t="s">
        <v>13</v>
      </c>
      <c r="C53" s="21">
        <v>40000</v>
      </c>
      <c r="D53" s="21">
        <v>0</v>
      </c>
      <c r="E53" s="21">
        <v>0</v>
      </c>
      <c r="F53" s="17" t="s">
        <v>3</v>
      </c>
      <c r="G53" s="22"/>
      <c r="H53" s="52" t="s">
        <v>105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s="2" customFormat="1" ht="66" x14ac:dyDescent="0.25">
      <c r="A54" s="26" t="s">
        <v>30</v>
      </c>
      <c r="B54" s="40" t="s">
        <v>43</v>
      </c>
      <c r="C54" s="24">
        <v>611000</v>
      </c>
      <c r="D54" s="24">
        <v>8000</v>
      </c>
      <c r="E54" s="24">
        <v>8000</v>
      </c>
      <c r="F54" s="17">
        <f t="shared" si="0"/>
        <v>1</v>
      </c>
      <c r="G54" s="45"/>
      <c r="H54" s="25" t="s">
        <v>106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</sheetData>
  <mergeCells count="2">
    <mergeCell ref="A1:H1"/>
    <mergeCell ref="G2:H2"/>
  </mergeCells>
  <phoneticPr fontId="3" type="noConversion"/>
  <pageMargins left="0.74803149606299213" right="0.32598039215686275" top="0.47244094488188981" bottom="0.72058823529411764" header="0.51181102362204722" footer="0.45465686274509803"/>
  <pageSetup paperSize="9" scale="70" orientation="portrait" r:id="rId1"/>
  <headerFooter alignWithMargins="0">
    <oddFooter>&amp;C&amp;"標楷體,標準"第&amp;"Times New Roman,標準" &amp;P &amp;"標楷體,標準"頁，共&amp;"Times New Roman,標準"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第1季</vt:lpstr>
      <vt:lpstr>第1季!Print_Area</vt:lpstr>
      <vt:lpstr>第1季!Print_Titles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cxy</cp:lastModifiedBy>
  <cp:lastPrinted>2018-08-06T00:11:21Z</cp:lastPrinted>
  <dcterms:created xsi:type="dcterms:W3CDTF">2007-11-26T01:28:45Z</dcterms:created>
  <dcterms:modified xsi:type="dcterms:W3CDTF">2018-08-08T01:30:20Z</dcterms:modified>
</cp:coreProperties>
</file>