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人次室-性平課程" sheetId="1" r:id="rId1"/>
  </sheets>
  <calcPr calcId="145621"/>
</workbook>
</file>

<file path=xl/calcChain.xml><?xml version="1.0" encoding="utf-8"?>
<calcChain xmlns="http://schemas.openxmlformats.org/spreadsheetml/2006/main">
  <c r="B5" i="1" l="1"/>
  <c r="C5" i="1"/>
  <c r="K5" i="1" s="1"/>
  <c r="E5" i="1"/>
  <c r="F5" i="1"/>
  <c r="G5" i="1"/>
  <c r="H5" i="1"/>
  <c r="I5" i="1"/>
  <c r="J6" i="1"/>
  <c r="K6" i="1"/>
  <c r="J7" i="1"/>
  <c r="K7" i="1"/>
  <c r="J8" i="1"/>
  <c r="K8" i="1"/>
  <c r="C9" i="1"/>
  <c r="D9" i="1"/>
  <c r="D5" i="1" s="1"/>
  <c r="J5" i="1" s="1"/>
  <c r="G9" i="1"/>
  <c r="J9" i="1"/>
  <c r="K9" i="1"/>
  <c r="J10" i="1"/>
  <c r="K10" i="1"/>
  <c r="J11" i="1"/>
  <c r="K11" i="1"/>
  <c r="J12" i="1"/>
  <c r="K12" i="1"/>
  <c r="J13" i="1"/>
  <c r="K13" i="1"/>
  <c r="J14" i="1"/>
  <c r="K14" i="1"/>
</calcChain>
</file>

<file path=xl/comments1.xml><?xml version="1.0" encoding="utf-8"?>
<comments xmlns="http://schemas.openxmlformats.org/spreadsheetml/2006/main">
  <authors>
    <author>作者</author>
  </authors>
  <commentList>
    <comment ref="B9" authorId="0">
      <text>
        <r>
          <rPr>
            <b/>
            <sz val="9"/>
            <color indexed="81"/>
            <rFont val="細明體"/>
            <family val="3"/>
            <charset val="136"/>
          </rPr>
          <t>一週35小時共18週</t>
        </r>
      </text>
    </comment>
  </commentList>
</comments>
</file>

<file path=xl/sharedStrings.xml><?xml version="1.0" encoding="utf-8"?>
<sst xmlns="http://schemas.openxmlformats.org/spreadsheetml/2006/main" count="85" uniqueCount="69">
  <si>
    <t>黃珮怡、張雅燕、唐志偉</t>
  </si>
  <si>
    <t>性別關係
家庭與婚姻
性別主流化概論</t>
  </si>
  <si>
    <t>陸軍專科學校</t>
  </si>
  <si>
    <t>黃淑玲、郭淑珍、顏芳姿、謝茉莉</t>
    <phoneticPr fontId="5" type="noConversion"/>
  </si>
  <si>
    <t>性別與健康、普通社會學、人類學與公共衛生、普通心理學</t>
  </si>
  <si>
    <t>國防醫學院</t>
  </si>
  <si>
    <t>彭心怡、劉惠禎</t>
    <phoneticPr fontId="5" type="noConversion"/>
  </si>
  <si>
    <t>自我探索與人際關係(學分課程)
多元性別與情感問題處遇(專題講座)
性別主流化專題講演(專題講座)
性別主流化(專題講座)
性別平等工作作(非學分課程)
法性別平等教育(非學分課程)
軍人婚姻與家庭諮商(學分課程)
女性主義社會工作(學分課程)</t>
    <phoneticPr fontId="6" type="noConversion"/>
  </si>
  <si>
    <t>國防大學政戰學院</t>
    <phoneticPr fontId="6" type="noConversion"/>
  </si>
  <si>
    <t>盧國慶</t>
  </si>
  <si>
    <t>性別教育(通識選修課程)</t>
    <phoneticPr fontId="6" type="noConversion"/>
  </si>
  <si>
    <t>國防大學管理學院</t>
    <phoneticPr fontId="6" type="noConversion"/>
  </si>
  <si>
    <t>鄧宜男</t>
  </si>
  <si>
    <t>國防大學理工學院</t>
    <phoneticPr fontId="6" type="noConversion"/>
  </si>
  <si>
    <t>王明仁、黃淑華、田光祐、王順合</t>
  </si>
  <si>
    <t>心理學概論</t>
    <phoneticPr fontId="6" type="noConversion"/>
  </si>
  <si>
    <t>航技學院</t>
  </si>
  <si>
    <t>廖淑珠</t>
  </si>
  <si>
    <t>人際溝通與組織行為</t>
    <phoneticPr fontId="6" type="noConversion"/>
  </si>
  <si>
    <t>趙淑美</t>
  </si>
  <si>
    <t>性別平等與生活</t>
    <phoneticPr fontId="6" type="noConversion"/>
  </si>
  <si>
    <t>陳上文</t>
  </si>
  <si>
    <t>身心健康管理</t>
    <phoneticPr fontId="6" type="noConversion"/>
  </si>
  <si>
    <t>張聖德</t>
  </si>
  <si>
    <t>性別文化與社會</t>
    <phoneticPr fontId="6" type="noConversion"/>
  </si>
  <si>
    <t>空軍官校</t>
  </si>
  <si>
    <t>心理學</t>
    <phoneticPr fontId="6" type="noConversion"/>
  </si>
  <si>
    <t>海軍官校</t>
    <phoneticPr fontId="6" type="noConversion"/>
  </si>
  <si>
    <t>樂毅駿、呂維理</t>
  </si>
  <si>
    <t>軍事倫理學</t>
    <phoneticPr fontId="6" type="noConversion"/>
  </si>
  <si>
    <t>陳美妃</t>
  </si>
  <si>
    <t>哲學概論</t>
    <phoneticPr fontId="6" type="noConversion"/>
  </si>
  <si>
    <t>李柏群、蔡佳容</t>
  </si>
  <si>
    <t>性別與文化、生命教育與心理輔導</t>
    <phoneticPr fontId="6" type="noConversion"/>
  </si>
  <si>
    <t>陸軍官校</t>
  </si>
  <si>
    <t>合計</t>
    <phoneticPr fontId="6" type="noConversion"/>
  </si>
  <si>
    <t>第  一  學  期</t>
    <phoneticPr fontId="6" type="noConversion"/>
  </si>
  <si>
    <t>授課教師姓名</t>
    <phoneticPr fontId="6" type="noConversion"/>
  </si>
  <si>
    <t>課程名稱</t>
    <phoneticPr fontId="6" type="noConversion"/>
  </si>
  <si>
    <t>區分</t>
    <phoneticPr fontId="6" type="noConversion"/>
  </si>
  <si>
    <t>105學年度(第一學期)</t>
    <phoneticPr fontId="6" type="noConversion"/>
  </si>
  <si>
    <t>中華民國</t>
  </si>
  <si>
    <t xml:space="preserve">軍事院校各學年度開設與性別平等教育議題課程統計表(續) </t>
    <phoneticPr fontId="6" type="noConversion"/>
  </si>
  <si>
    <t>B.性別平等教育議題課程修課人數占全校總人數比例</t>
    <phoneticPr fontId="5" type="noConversion"/>
  </si>
  <si>
    <t>A.性別平等教育議題課程開課時數占學期總課程時數比例</t>
    <phoneticPr fontId="5" type="noConversion"/>
  </si>
  <si>
    <t>統計指標項目說明：</t>
    <phoneticPr fontId="5" type="noConversion"/>
  </si>
  <si>
    <t>非學分課程（如寒暑期軍事訓練、共同性一般課程等）不列入統計計算。</t>
    <phoneticPr fontId="6" type="noConversion"/>
  </si>
  <si>
    <t>屬普通高中，均配合教育部高中課綱辦理排課，無性別相關課程，於新生訓練及師生輔導時機加強宣導</t>
    <phoneticPr fontId="5" type="noConversion"/>
  </si>
  <si>
    <t>中正預校</t>
    <phoneticPr fontId="6" type="noConversion"/>
  </si>
  <si>
    <t>空軍航空技術學院</t>
    <phoneticPr fontId="6" type="noConversion"/>
  </si>
  <si>
    <t>陸軍專科學校</t>
    <phoneticPr fontId="6" type="noConversion"/>
  </si>
  <si>
    <t>國防
醫學院</t>
    <phoneticPr fontId="6" type="noConversion"/>
  </si>
  <si>
    <t>空軍官校</t>
    <phoneticPr fontId="6" type="noConversion"/>
  </si>
  <si>
    <t>合　　計</t>
    <phoneticPr fontId="6" type="noConversion"/>
  </si>
  <si>
    <t>性別平等教育議題課程修課人數占全校總人數比率</t>
    <phoneticPr fontId="5" type="noConversion"/>
  </si>
  <si>
    <t>性別平等教育議題課程開課時數占學期總課程時數比率</t>
    <phoneticPr fontId="5" type="noConversion"/>
  </si>
  <si>
    <t>選修</t>
    <phoneticPr fontId="6" type="noConversion"/>
  </si>
  <si>
    <t>必修</t>
    <phoneticPr fontId="6" type="noConversion"/>
  </si>
  <si>
    <t>小計</t>
    <phoneticPr fontId="6" type="noConversion"/>
  </si>
  <si>
    <t>百分比</t>
    <phoneticPr fontId="6" type="noConversion"/>
  </si>
  <si>
    <t>與性別議題相關
課程修課人數</t>
    <phoneticPr fontId="6" type="noConversion"/>
  </si>
  <si>
    <t>與性別議題相關
課程時數</t>
    <phoneticPr fontId="6" type="noConversion"/>
  </si>
  <si>
    <t>總人數
全校(院)</t>
    <phoneticPr fontId="6" type="noConversion"/>
  </si>
  <si>
    <t>(含寒暑修)
學期總課程時數</t>
    <phoneticPr fontId="6" type="noConversion"/>
  </si>
  <si>
    <t>區　分</t>
    <phoneticPr fontId="6" type="noConversion"/>
  </si>
  <si>
    <t>單位：時數、％</t>
    <phoneticPr fontId="6" type="noConversion"/>
  </si>
  <si>
    <t>106學年度第二學期(107年2月至107年6月)</t>
    <phoneticPr fontId="6" type="noConversion"/>
  </si>
  <si>
    <t>中華民國</t>
    <phoneticPr fontId="6" type="noConversion"/>
  </si>
  <si>
    <t xml:space="preserve">軍事院校各學年度開設與性別平等教育議題課程統計表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</si>
</sst>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;\-"/>
    <numFmt numFmtId="178" formatCode="0.00%;\-0.00%;\-"/>
  </numFmts>
  <fonts count="1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indexed="10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1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distributed" vertical="center"/>
    </xf>
    <xf numFmtId="0" fontId="3" fillId="2" borderId="1" xfId="1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indent="2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2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255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/>
    </xf>
    <xf numFmtId="0" fontId="3" fillId="0" borderId="0" xfId="1" applyFont="1" applyBorder="1" applyAlignment="1">
      <alignment horizontal="distributed" vertical="center"/>
    </xf>
    <xf numFmtId="177" fontId="10" fillId="0" borderId="2" xfId="0" applyNumberFormat="1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/>
    </xf>
    <xf numFmtId="177" fontId="10" fillId="0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178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/>
    </xf>
    <xf numFmtId="178" fontId="11" fillId="2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distributed" textRotation="255" wrapText="1" indent="2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10">
    <cellStyle name="一般" xfId="0" builtinId="0"/>
    <cellStyle name="一般 2" xfId="1"/>
    <cellStyle name="一般 3" xfId="2"/>
    <cellStyle name="一般 4" xfId="3"/>
    <cellStyle name="一般 4 2" xfId="4"/>
    <cellStyle name="一般 5" xfId="5"/>
    <cellStyle name="一般 5 2" xfId="6"/>
    <cellStyle name="一般 5 3" xfId="7"/>
    <cellStyle name="一般 5 4" xfId="8"/>
    <cellStyle name="百分比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Layout" zoomScaleNormal="70" zoomScaleSheetLayoutView="80" workbookViewId="0">
      <selection activeCell="I8" sqref="I8"/>
    </sheetView>
  </sheetViews>
  <sheetFormatPr defaultRowHeight="16.5"/>
  <cols>
    <col min="1" max="1" width="22.625" style="1" customWidth="1"/>
    <col min="2" max="3" width="12" style="1" customWidth="1"/>
    <col min="4" max="9" width="7.25" style="1" customWidth="1"/>
    <col min="10" max="11" width="15.125" style="1" customWidth="1"/>
    <col min="12" max="12" width="5.625" style="1" customWidth="1"/>
    <col min="13" max="13" width="5.125" style="1" customWidth="1"/>
    <col min="14" max="14" width="12.625" style="1" customWidth="1"/>
    <col min="15" max="15" width="15.625" style="1" customWidth="1"/>
    <col min="16" max="16" width="15.375" style="1" customWidth="1"/>
    <col min="17" max="17" width="15.625" style="1" customWidth="1"/>
    <col min="18" max="18" width="9" style="1"/>
    <col min="19" max="19" width="11.625" style="1" customWidth="1"/>
    <col min="20" max="16384" width="9" style="1"/>
  </cols>
  <sheetData>
    <row r="1" spans="1:19" s="65" customFormat="1" ht="30" customHeight="1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6"/>
      <c r="M1" s="66"/>
      <c r="N1" s="66"/>
      <c r="O1" s="66"/>
      <c r="P1" s="66"/>
      <c r="Q1" s="66"/>
      <c r="R1" s="66"/>
      <c r="S1" s="66"/>
    </row>
    <row r="2" spans="1:19" s="26" customFormat="1" ht="30" customHeight="1">
      <c r="A2" s="27"/>
      <c r="B2" s="27"/>
      <c r="C2" s="27"/>
      <c r="D2" s="63" t="s">
        <v>67</v>
      </c>
      <c r="E2" s="64" t="s">
        <v>66</v>
      </c>
      <c r="F2" s="27"/>
      <c r="G2" s="27"/>
      <c r="H2" s="27"/>
      <c r="I2" s="27"/>
      <c r="J2" s="64"/>
      <c r="K2" s="63" t="s">
        <v>65</v>
      </c>
      <c r="L2" s="27"/>
      <c r="M2" s="27"/>
      <c r="N2" s="27"/>
      <c r="O2" s="63"/>
      <c r="P2" s="64"/>
      <c r="Q2" s="27"/>
      <c r="R2" s="64"/>
      <c r="S2" s="63"/>
    </row>
    <row r="3" spans="1:19" s="26" customFormat="1" ht="48" customHeight="1">
      <c r="A3" s="61" t="s">
        <v>64</v>
      </c>
      <c r="B3" s="60" t="s">
        <v>63</v>
      </c>
      <c r="C3" s="59" t="s">
        <v>62</v>
      </c>
      <c r="D3" s="62" t="s">
        <v>61</v>
      </c>
      <c r="E3" s="62"/>
      <c r="F3" s="62"/>
      <c r="G3" s="62" t="s">
        <v>60</v>
      </c>
      <c r="H3" s="62"/>
      <c r="I3" s="62"/>
      <c r="J3" s="61" t="s">
        <v>59</v>
      </c>
      <c r="K3" s="61"/>
      <c r="L3" s="42"/>
      <c r="M3" s="42"/>
      <c r="N3" s="42"/>
      <c r="O3" s="55"/>
      <c r="P3" s="55"/>
      <c r="Q3" s="55"/>
      <c r="R3" s="55"/>
      <c r="S3" s="55"/>
    </row>
    <row r="4" spans="1:19" s="26" customFormat="1" ht="106.5" customHeight="1">
      <c r="A4" s="61"/>
      <c r="B4" s="60"/>
      <c r="C4" s="59"/>
      <c r="D4" s="41" t="s">
        <v>58</v>
      </c>
      <c r="E4" s="41" t="s">
        <v>57</v>
      </c>
      <c r="F4" s="41" t="s">
        <v>56</v>
      </c>
      <c r="G4" s="41" t="s">
        <v>58</v>
      </c>
      <c r="H4" s="41" t="s">
        <v>57</v>
      </c>
      <c r="I4" s="41" t="s">
        <v>56</v>
      </c>
      <c r="J4" s="58" t="s">
        <v>55</v>
      </c>
      <c r="K4" s="57" t="s">
        <v>54</v>
      </c>
      <c r="L4" s="42"/>
      <c r="M4" s="42"/>
      <c r="N4" s="42"/>
      <c r="O4" s="55"/>
      <c r="P4" s="55"/>
      <c r="Q4" s="55"/>
      <c r="R4" s="55"/>
      <c r="S4" s="55"/>
    </row>
    <row r="5" spans="1:19" s="26" customFormat="1" ht="44.25" customHeight="1">
      <c r="A5" s="56" t="s">
        <v>53</v>
      </c>
      <c r="B5" s="50">
        <f>SUM(B6:B14)</f>
        <v>10255</v>
      </c>
      <c r="C5" s="50">
        <f>SUM(C6:C14)</f>
        <v>7979</v>
      </c>
      <c r="D5" s="51">
        <f>SUM(D6:D14)</f>
        <v>952</v>
      </c>
      <c r="E5" s="51">
        <f>SUM(E6:E14)</f>
        <v>358</v>
      </c>
      <c r="F5" s="51">
        <f>SUM(F6:F14)</f>
        <v>594</v>
      </c>
      <c r="G5" s="51">
        <f>SUM(G6:G14)</f>
        <v>2249</v>
      </c>
      <c r="H5" s="51">
        <f>SUM(H6:H14)</f>
        <v>1616</v>
      </c>
      <c r="I5" s="51">
        <f>SUM(I6:I14)</f>
        <v>633</v>
      </c>
      <c r="J5" s="49">
        <f>IF(B5=0,0,D5/B5)</f>
        <v>9.2832764505119458E-2</v>
      </c>
      <c r="K5" s="49">
        <f>IF(G5=0,0,G5/C5)</f>
        <v>0.28186489535029452</v>
      </c>
      <c r="L5" s="42"/>
      <c r="M5" s="42"/>
      <c r="N5" s="42"/>
      <c r="O5" s="55"/>
      <c r="P5" s="55"/>
      <c r="Q5" s="55"/>
      <c r="R5" s="55"/>
      <c r="S5" s="55"/>
    </row>
    <row r="6" spans="1:19" s="26" customFormat="1" ht="36" customHeight="1">
      <c r="A6" s="46" t="s">
        <v>34</v>
      </c>
      <c r="B6" s="48">
        <v>910</v>
      </c>
      <c r="C6" s="54">
        <v>795</v>
      </c>
      <c r="D6" s="54">
        <v>36</v>
      </c>
      <c r="E6" s="54"/>
      <c r="F6" s="54">
        <v>36</v>
      </c>
      <c r="G6" s="54">
        <v>28</v>
      </c>
      <c r="H6" s="54"/>
      <c r="I6" s="54">
        <v>28</v>
      </c>
      <c r="J6" s="53">
        <f>IF(B6=0,0,D6/B6)</f>
        <v>3.9560439560439559E-2</v>
      </c>
      <c r="K6" s="53">
        <f>IF(G6=0,0,G6/C6)</f>
        <v>3.5220125786163521E-2</v>
      </c>
      <c r="L6" s="39"/>
      <c r="M6" s="42"/>
      <c r="N6" s="29"/>
      <c r="O6" s="38"/>
      <c r="P6" s="38"/>
      <c r="Q6" s="38"/>
      <c r="R6" s="38"/>
      <c r="S6" s="38"/>
    </row>
    <row r="7" spans="1:19" s="26" customFormat="1" ht="36" customHeight="1">
      <c r="A7" s="46" t="s">
        <v>27</v>
      </c>
      <c r="B7" s="48">
        <v>1960</v>
      </c>
      <c r="C7" s="48">
        <v>907</v>
      </c>
      <c r="D7" s="48">
        <v>50</v>
      </c>
      <c r="E7" s="48">
        <v>50</v>
      </c>
      <c r="F7" s="48"/>
      <c r="G7" s="48">
        <v>853</v>
      </c>
      <c r="H7" s="48">
        <v>853</v>
      </c>
      <c r="I7" s="48"/>
      <c r="J7" s="47">
        <f>IF(B7=0,0,D7/B7)</f>
        <v>2.5510204081632654E-2</v>
      </c>
      <c r="K7" s="47">
        <f>IF(G7=0,0,G7/C7)</f>
        <v>0.94046306504961408</v>
      </c>
      <c r="L7" s="39"/>
      <c r="M7" s="42"/>
      <c r="N7" s="29"/>
      <c r="O7" s="38"/>
      <c r="P7" s="38"/>
      <c r="Q7" s="38"/>
      <c r="R7" s="38"/>
      <c r="S7" s="38"/>
    </row>
    <row r="8" spans="1:19" s="26" customFormat="1" ht="36" customHeight="1">
      <c r="A8" s="46" t="s">
        <v>52</v>
      </c>
      <c r="B8" s="48">
        <v>945</v>
      </c>
      <c r="C8" s="48">
        <v>582</v>
      </c>
      <c r="D8" s="48">
        <v>180</v>
      </c>
      <c r="E8" s="48">
        <v>180</v>
      </c>
      <c r="F8" s="48"/>
      <c r="G8" s="48">
        <v>109</v>
      </c>
      <c r="H8" s="48">
        <v>109</v>
      </c>
      <c r="I8" s="48"/>
      <c r="J8" s="47">
        <f>IF(B8=0,0,D8/B8)</f>
        <v>0.19047619047619047</v>
      </c>
      <c r="K8" s="47">
        <f>IF(G8=0,0,G8/C8)</f>
        <v>0.1872852233676976</v>
      </c>
      <c r="L8" s="39"/>
      <c r="M8" s="42"/>
      <c r="N8" s="29"/>
      <c r="O8" s="38"/>
      <c r="P8" s="38"/>
      <c r="Q8" s="38"/>
      <c r="R8" s="38"/>
      <c r="S8" s="38"/>
    </row>
    <row r="9" spans="1:19" s="26" customFormat="1" ht="36" customHeight="1">
      <c r="A9" s="46" t="s">
        <v>13</v>
      </c>
      <c r="B9" s="48">
        <v>945</v>
      </c>
      <c r="C9" s="48">
        <f>566+150</f>
        <v>716</v>
      </c>
      <c r="D9" s="48">
        <f>F9+E9</f>
        <v>74</v>
      </c>
      <c r="E9" s="48">
        <v>38</v>
      </c>
      <c r="F9" s="48">
        <v>36</v>
      </c>
      <c r="G9" s="48">
        <f>I9+H9</f>
        <v>200</v>
      </c>
      <c r="H9" s="48">
        <v>182</v>
      </c>
      <c r="I9" s="48">
        <v>18</v>
      </c>
      <c r="J9" s="47">
        <f>IF(B9=0,0,D9/B9)</f>
        <v>7.8306878306878311E-2</v>
      </c>
      <c r="K9" s="47">
        <f>IF(C9=0,0,E9/C9)</f>
        <v>5.3072625698324022E-2</v>
      </c>
      <c r="L9" s="39"/>
      <c r="M9" s="42"/>
      <c r="N9" s="29"/>
      <c r="O9" s="38"/>
      <c r="P9" s="38"/>
      <c r="Q9" s="38"/>
      <c r="R9" s="38"/>
      <c r="S9" s="38"/>
    </row>
    <row r="10" spans="1:19" s="26" customFormat="1" ht="36" customHeight="1">
      <c r="A10" s="46" t="s">
        <v>11</v>
      </c>
      <c r="B10" s="48">
        <v>945</v>
      </c>
      <c r="C10" s="48">
        <v>360</v>
      </c>
      <c r="D10" s="48">
        <v>36</v>
      </c>
      <c r="E10" s="48">
        <v>36</v>
      </c>
      <c r="F10" s="48"/>
      <c r="G10" s="48">
        <v>23</v>
      </c>
      <c r="H10" s="48">
        <v>23</v>
      </c>
      <c r="I10" s="48"/>
      <c r="J10" s="47">
        <f>IF(B10=0,0,D10/B10)</f>
        <v>3.8095238095238099E-2</v>
      </c>
      <c r="K10" s="47">
        <f>IF(C10=0,0,E10/C10)</f>
        <v>0.1</v>
      </c>
      <c r="L10" s="39"/>
      <c r="M10" s="42"/>
      <c r="N10" s="29"/>
      <c r="O10" s="38"/>
      <c r="P10" s="38"/>
      <c r="Q10" s="38"/>
      <c r="R10" s="38"/>
      <c r="S10" s="38"/>
    </row>
    <row r="11" spans="1:19" s="26" customFormat="1" ht="36" customHeight="1">
      <c r="A11" s="46" t="s">
        <v>8</v>
      </c>
      <c r="B11" s="48">
        <v>945</v>
      </c>
      <c r="C11" s="48">
        <v>428</v>
      </c>
      <c r="D11" s="48">
        <v>144</v>
      </c>
      <c r="E11" s="48">
        <v>18</v>
      </c>
      <c r="F11" s="48">
        <v>126</v>
      </c>
      <c r="G11" s="48">
        <v>230</v>
      </c>
      <c r="H11" s="48">
        <v>20</v>
      </c>
      <c r="I11" s="48">
        <v>210</v>
      </c>
      <c r="J11" s="47">
        <f>IF(B11=0,0,D11/B11)</f>
        <v>0.15238095238095239</v>
      </c>
      <c r="K11" s="47">
        <f>IF(C11=0,0,E11/C11)</f>
        <v>4.2056074766355138E-2</v>
      </c>
      <c r="L11" s="39"/>
      <c r="M11" s="42"/>
      <c r="N11" s="29"/>
      <c r="O11" s="38"/>
      <c r="P11" s="38"/>
      <c r="Q11" s="38"/>
      <c r="R11" s="38"/>
      <c r="S11" s="38"/>
    </row>
    <row r="12" spans="1:19" s="26" customFormat="1" ht="36" customHeight="1">
      <c r="A12" s="52" t="s">
        <v>51</v>
      </c>
      <c r="B12" s="50">
        <v>1015</v>
      </c>
      <c r="C12" s="48">
        <v>1283</v>
      </c>
      <c r="D12" s="51">
        <v>36</v>
      </c>
      <c r="E12" s="50"/>
      <c r="F12" s="50">
        <v>36</v>
      </c>
      <c r="G12" s="51">
        <v>76</v>
      </c>
      <c r="H12" s="50"/>
      <c r="I12" s="50">
        <v>76</v>
      </c>
      <c r="J12" s="49">
        <f>IF(B12=0,0,D12/B12)</f>
        <v>3.5467980295566505E-2</v>
      </c>
      <c r="K12" s="49">
        <f>IF(G12=0,0,G12/C12)</f>
        <v>5.9236165237724084E-2</v>
      </c>
      <c r="L12" s="39"/>
      <c r="M12" s="42"/>
      <c r="N12" s="29"/>
      <c r="O12" s="38"/>
      <c r="P12" s="38"/>
      <c r="Q12" s="38"/>
      <c r="R12" s="38"/>
      <c r="S12" s="38"/>
    </row>
    <row r="13" spans="1:19" s="26" customFormat="1" ht="36" customHeight="1">
      <c r="A13" s="46" t="s">
        <v>50</v>
      </c>
      <c r="B13" s="50">
        <v>770</v>
      </c>
      <c r="C13" s="50">
        <v>1757</v>
      </c>
      <c r="D13" s="51">
        <v>252</v>
      </c>
      <c r="E13" s="50"/>
      <c r="F13" s="50">
        <v>252</v>
      </c>
      <c r="G13" s="51">
        <v>233</v>
      </c>
      <c r="H13" s="50"/>
      <c r="I13" s="50">
        <v>233</v>
      </c>
      <c r="J13" s="49">
        <f>IF(B13=0,0,D13/B13)</f>
        <v>0.32727272727272727</v>
      </c>
      <c r="K13" s="49">
        <f>IF(G13=0,0,G13/C13)</f>
        <v>0.13261240751280592</v>
      </c>
      <c r="L13" s="39"/>
      <c r="M13" s="42"/>
      <c r="N13" s="29"/>
      <c r="O13" s="38"/>
      <c r="P13" s="38"/>
      <c r="Q13" s="38"/>
      <c r="R13" s="38"/>
      <c r="S13" s="38"/>
    </row>
    <row r="14" spans="1:19" s="26" customFormat="1" ht="36" customHeight="1">
      <c r="A14" s="46" t="s">
        <v>49</v>
      </c>
      <c r="B14" s="48">
        <v>1820</v>
      </c>
      <c r="C14" s="48">
        <v>1151</v>
      </c>
      <c r="D14" s="48">
        <v>144</v>
      </c>
      <c r="E14" s="48">
        <v>36</v>
      </c>
      <c r="F14" s="48">
        <v>108</v>
      </c>
      <c r="G14" s="48">
        <v>497</v>
      </c>
      <c r="H14" s="48">
        <v>429</v>
      </c>
      <c r="I14" s="48">
        <v>68</v>
      </c>
      <c r="J14" s="47">
        <f>IF(B14=0,0,D14/B14)</f>
        <v>7.9120879120879117E-2</v>
      </c>
      <c r="K14" s="47">
        <f>IF(G14=0,0,G14/C14)</f>
        <v>0.43179843614248481</v>
      </c>
      <c r="L14" s="39"/>
      <c r="M14" s="42"/>
      <c r="N14" s="42"/>
      <c r="O14" s="38"/>
      <c r="P14" s="38"/>
      <c r="Q14" s="38"/>
      <c r="R14" s="38"/>
      <c r="S14" s="38"/>
    </row>
    <row r="15" spans="1:19" s="26" customFormat="1" ht="36" customHeight="1">
      <c r="A15" s="46" t="s">
        <v>48</v>
      </c>
      <c r="B15" s="45" t="s">
        <v>47</v>
      </c>
      <c r="C15" s="44"/>
      <c r="D15" s="44"/>
      <c r="E15" s="44"/>
      <c r="F15" s="44"/>
      <c r="G15" s="44"/>
      <c r="H15" s="44"/>
      <c r="I15" s="44"/>
      <c r="J15" s="44"/>
      <c r="K15" s="43"/>
      <c r="L15" s="39"/>
      <c r="M15" s="42"/>
      <c r="N15" s="42"/>
      <c r="O15" s="38"/>
      <c r="P15" s="38"/>
      <c r="Q15" s="38"/>
      <c r="R15" s="38"/>
      <c r="S15" s="38"/>
    </row>
    <row r="16" spans="1:19" s="26" customFormat="1" ht="36.75" customHeight="1">
      <c r="A16" s="41"/>
      <c r="B16" s="40" t="s">
        <v>46</v>
      </c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6"/>
      <c r="N16" s="36"/>
      <c r="O16" s="38"/>
      <c r="P16" s="38"/>
      <c r="Q16" s="38"/>
      <c r="R16" s="38"/>
      <c r="S16" s="38"/>
    </row>
    <row r="17" spans="1:24" s="26" customFormat="1">
      <c r="A17" s="37" t="s">
        <v>45</v>
      </c>
      <c r="B17" s="27"/>
      <c r="C17" s="27"/>
      <c r="D17" s="27"/>
      <c r="E17" s="27"/>
      <c r="F17" s="25"/>
      <c r="G17" s="27"/>
      <c r="H17" s="36"/>
      <c r="I17" s="34"/>
      <c r="J17" s="25"/>
      <c r="K17" s="25"/>
      <c r="L17" s="27"/>
      <c r="M17" s="27"/>
      <c r="N17" s="27"/>
      <c r="O17" s="27"/>
      <c r="P17" s="35"/>
      <c r="Q17" s="1"/>
      <c r="T17" s="34"/>
      <c r="U17" s="1"/>
      <c r="V17" s="1"/>
      <c r="W17" s="1"/>
      <c r="X17" s="1"/>
    </row>
    <row r="18" spans="1:24" s="26" customFormat="1">
      <c r="A18" s="33" t="s">
        <v>44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M18" s="27"/>
      <c r="N18" s="27"/>
      <c r="O18" s="27"/>
      <c r="P18" s="27"/>
      <c r="Q18" s="27"/>
      <c r="R18" s="27"/>
      <c r="S18" s="27"/>
      <c r="U18" s="27"/>
      <c r="V18" s="27"/>
      <c r="W18" s="27"/>
      <c r="X18" s="27"/>
    </row>
    <row r="19" spans="1:24" s="26" customFormat="1">
      <c r="A19" s="33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1"/>
      <c r="M19" s="27"/>
      <c r="N19" s="27"/>
      <c r="O19" s="27"/>
      <c r="P19" s="27"/>
      <c r="Q19" s="27"/>
      <c r="R19" s="27"/>
      <c r="S19" s="27"/>
      <c r="U19" s="27"/>
      <c r="V19" s="27"/>
      <c r="W19" s="27"/>
      <c r="X19" s="27"/>
    </row>
    <row r="20" spans="1:24" s="26" customFormat="1" ht="30" customHeight="1">
      <c r="A20" s="2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7"/>
      <c r="N20" s="28"/>
      <c r="O20" s="27"/>
      <c r="P20" s="27"/>
      <c r="Q20" s="27"/>
      <c r="R20" s="27"/>
      <c r="S20" s="27"/>
      <c r="U20" s="27"/>
      <c r="V20" s="27"/>
      <c r="W20" s="27"/>
      <c r="X20" s="27"/>
    </row>
    <row r="21" spans="1:24" s="26" customFormat="1" ht="30" customHeight="1">
      <c r="A21" s="3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27"/>
      <c r="N21" s="28"/>
      <c r="O21" s="27"/>
      <c r="P21" s="27"/>
      <c r="Q21" s="27"/>
      <c r="R21" s="27"/>
      <c r="S21" s="27"/>
      <c r="U21" s="27"/>
      <c r="V21" s="27"/>
      <c r="W21" s="27"/>
      <c r="X21" s="27"/>
    </row>
    <row r="22" spans="1:24" s="26" customFormat="1" ht="30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7"/>
      <c r="N22" s="28"/>
      <c r="O22" s="27"/>
      <c r="P22" s="27"/>
      <c r="Q22" s="27"/>
      <c r="R22" s="27"/>
      <c r="S22" s="27"/>
      <c r="U22" s="27"/>
      <c r="V22" s="27"/>
      <c r="W22" s="27"/>
      <c r="X22" s="27"/>
    </row>
    <row r="23" spans="1:24" s="26" customFormat="1" ht="30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7"/>
      <c r="N23" s="28"/>
      <c r="O23" s="27"/>
      <c r="P23" s="27"/>
      <c r="Q23" s="27"/>
      <c r="R23" s="27"/>
      <c r="S23" s="27"/>
      <c r="U23" s="27"/>
      <c r="V23" s="27"/>
      <c r="W23" s="27"/>
      <c r="X23" s="27"/>
    </row>
    <row r="24" spans="1:24" s="26" customFormat="1" ht="30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7"/>
      <c r="N24" s="28"/>
      <c r="O24" s="27"/>
      <c r="P24" s="27"/>
      <c r="Q24" s="27"/>
      <c r="R24" s="27"/>
      <c r="S24" s="27"/>
      <c r="U24" s="27"/>
      <c r="V24" s="27"/>
      <c r="W24" s="27"/>
      <c r="X24" s="27"/>
    </row>
    <row r="25" spans="1:24" ht="23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24" ht="30.95" customHeight="1">
      <c r="A26" s="24" t="s">
        <v>42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24" ht="28.5" customHeight="1">
      <c r="A27" s="22"/>
      <c r="B27" s="22"/>
      <c r="C27" s="22"/>
      <c r="D27" s="22"/>
      <c r="E27" s="22"/>
      <c r="F27" s="22"/>
      <c r="G27" s="23" t="s">
        <v>41</v>
      </c>
      <c r="H27" s="21" t="s">
        <v>40</v>
      </c>
      <c r="I27" s="22"/>
      <c r="J27" s="21"/>
      <c r="K27" s="21"/>
    </row>
    <row r="28" spans="1:24" ht="15" customHeight="1">
      <c r="A28" s="20" t="s">
        <v>39</v>
      </c>
      <c r="B28" s="20"/>
      <c r="C28" s="20"/>
      <c r="D28" s="19" t="s">
        <v>38</v>
      </c>
      <c r="E28" s="19"/>
      <c r="F28" s="19"/>
      <c r="G28" s="19"/>
      <c r="H28" s="19"/>
      <c r="I28" s="19"/>
      <c r="J28" s="19"/>
      <c r="K28" s="19" t="s">
        <v>37</v>
      </c>
    </row>
    <row r="29" spans="1:24" ht="15" customHeight="1">
      <c r="A29" s="20"/>
      <c r="B29" s="20"/>
      <c r="C29" s="20"/>
      <c r="D29" s="19"/>
      <c r="E29" s="19"/>
      <c r="F29" s="19"/>
      <c r="G29" s="19"/>
      <c r="H29" s="19"/>
      <c r="I29" s="19"/>
      <c r="J29" s="19"/>
      <c r="K29" s="19"/>
    </row>
    <row r="30" spans="1:24" ht="15" customHeight="1">
      <c r="A30" s="20"/>
      <c r="B30" s="20"/>
      <c r="C30" s="20"/>
      <c r="D30" s="19"/>
      <c r="E30" s="19"/>
      <c r="F30" s="19"/>
      <c r="G30" s="19"/>
      <c r="H30" s="19"/>
      <c r="I30" s="19"/>
      <c r="J30" s="19"/>
      <c r="K30" s="19"/>
    </row>
    <row r="31" spans="1:24" ht="30.95" customHeight="1">
      <c r="A31" s="7" t="s">
        <v>36</v>
      </c>
      <c r="B31" s="6" t="s">
        <v>35</v>
      </c>
      <c r="C31" s="6"/>
      <c r="D31" s="8"/>
      <c r="E31" s="4"/>
      <c r="F31" s="4"/>
      <c r="G31" s="4"/>
      <c r="H31" s="4"/>
      <c r="I31" s="4"/>
      <c r="J31" s="3"/>
      <c r="K31" s="18"/>
    </row>
    <row r="32" spans="1:24" ht="30.95" customHeight="1">
      <c r="A32" s="7"/>
      <c r="B32" s="6" t="s">
        <v>34</v>
      </c>
      <c r="C32" s="6"/>
      <c r="D32" s="8" t="s">
        <v>33</v>
      </c>
      <c r="E32" s="4"/>
      <c r="F32" s="4"/>
      <c r="G32" s="4"/>
      <c r="H32" s="4"/>
      <c r="I32" s="4"/>
      <c r="J32" s="3"/>
      <c r="K32" s="2" t="s">
        <v>32</v>
      </c>
    </row>
    <row r="33" spans="1:11" ht="30.95" customHeight="1">
      <c r="A33" s="7"/>
      <c r="B33" s="6" t="s">
        <v>27</v>
      </c>
      <c r="C33" s="6"/>
      <c r="D33" s="8" t="s">
        <v>31</v>
      </c>
      <c r="E33" s="4"/>
      <c r="F33" s="4"/>
      <c r="G33" s="4"/>
      <c r="H33" s="4"/>
      <c r="I33" s="4"/>
      <c r="J33" s="3"/>
      <c r="K33" s="11" t="s">
        <v>30</v>
      </c>
    </row>
    <row r="34" spans="1:11" s="17" customFormat="1" ht="30.95" customHeight="1">
      <c r="A34" s="7"/>
      <c r="B34" s="6" t="s">
        <v>27</v>
      </c>
      <c r="C34" s="6"/>
      <c r="D34" s="8" t="s">
        <v>29</v>
      </c>
      <c r="E34" s="4"/>
      <c r="F34" s="4"/>
      <c r="G34" s="4"/>
      <c r="H34" s="4"/>
      <c r="I34" s="4"/>
      <c r="J34" s="3"/>
      <c r="K34" s="2" t="s">
        <v>28</v>
      </c>
    </row>
    <row r="35" spans="1:11" s="17" customFormat="1" ht="30.95" customHeight="1">
      <c r="A35" s="7"/>
      <c r="B35" s="6" t="s">
        <v>27</v>
      </c>
      <c r="C35" s="6"/>
      <c r="D35" s="8" t="s">
        <v>26</v>
      </c>
      <c r="E35" s="4"/>
      <c r="F35" s="4"/>
      <c r="G35" s="4"/>
      <c r="H35" s="4"/>
      <c r="I35" s="4"/>
      <c r="J35" s="3"/>
      <c r="K35" s="11" t="s">
        <v>23</v>
      </c>
    </row>
    <row r="36" spans="1:11" ht="30.95" customHeight="1">
      <c r="A36" s="7"/>
      <c r="B36" s="6" t="s">
        <v>25</v>
      </c>
      <c r="C36" s="6"/>
      <c r="D36" s="8" t="s">
        <v>24</v>
      </c>
      <c r="E36" s="4"/>
      <c r="F36" s="4"/>
      <c r="G36" s="4"/>
      <c r="H36" s="4"/>
      <c r="I36" s="4"/>
      <c r="J36" s="3"/>
      <c r="K36" s="11" t="s">
        <v>23</v>
      </c>
    </row>
    <row r="37" spans="1:11" ht="30.95" customHeight="1">
      <c r="A37" s="7"/>
      <c r="B37" s="6" t="s">
        <v>16</v>
      </c>
      <c r="C37" s="6"/>
      <c r="D37" s="8" t="s">
        <v>22</v>
      </c>
      <c r="E37" s="4"/>
      <c r="F37" s="4"/>
      <c r="G37" s="4"/>
      <c r="H37" s="4"/>
      <c r="I37" s="4"/>
      <c r="J37" s="3"/>
      <c r="K37" s="13" t="s">
        <v>21</v>
      </c>
    </row>
    <row r="38" spans="1:11" ht="30.95" customHeight="1">
      <c r="A38" s="7"/>
      <c r="B38" s="6" t="s">
        <v>16</v>
      </c>
      <c r="C38" s="6"/>
      <c r="D38" s="16" t="s">
        <v>20</v>
      </c>
      <c r="E38" s="15"/>
      <c r="F38" s="15"/>
      <c r="G38" s="15"/>
      <c r="H38" s="15"/>
      <c r="I38" s="15"/>
      <c r="J38" s="14"/>
      <c r="K38" s="13" t="s">
        <v>19</v>
      </c>
    </row>
    <row r="39" spans="1:11" ht="30.95" customHeight="1">
      <c r="A39" s="7"/>
      <c r="B39" s="6" t="s">
        <v>16</v>
      </c>
      <c r="C39" s="6"/>
      <c r="D39" s="12" t="s">
        <v>18</v>
      </c>
      <c r="E39" s="12"/>
      <c r="F39" s="12"/>
      <c r="G39" s="12"/>
      <c r="H39" s="12"/>
      <c r="I39" s="12"/>
      <c r="J39" s="12"/>
      <c r="K39" s="13" t="s">
        <v>17</v>
      </c>
    </row>
    <row r="40" spans="1:11" ht="55.5" customHeight="1">
      <c r="A40" s="7"/>
      <c r="B40" s="6" t="s">
        <v>16</v>
      </c>
      <c r="C40" s="6"/>
      <c r="D40" s="12" t="s">
        <v>15</v>
      </c>
      <c r="E40" s="12"/>
      <c r="F40" s="12"/>
      <c r="G40" s="12"/>
      <c r="H40" s="12"/>
      <c r="I40" s="12"/>
      <c r="J40" s="12"/>
      <c r="K40" s="2" t="s">
        <v>14</v>
      </c>
    </row>
    <row r="41" spans="1:11" ht="30.95" customHeight="1">
      <c r="A41" s="7"/>
      <c r="B41" s="6" t="s">
        <v>13</v>
      </c>
      <c r="C41" s="6"/>
      <c r="D41" s="5" t="s">
        <v>10</v>
      </c>
      <c r="E41" s="4"/>
      <c r="F41" s="4"/>
      <c r="G41" s="4"/>
      <c r="H41" s="4"/>
      <c r="I41" s="4"/>
      <c r="J41" s="3"/>
      <c r="K41" s="11" t="s">
        <v>12</v>
      </c>
    </row>
    <row r="42" spans="1:11" ht="53.25" customHeight="1">
      <c r="A42" s="7"/>
      <c r="B42" s="6" t="s">
        <v>11</v>
      </c>
      <c r="C42" s="6"/>
      <c r="D42" s="5" t="s">
        <v>10</v>
      </c>
      <c r="E42" s="4"/>
      <c r="F42" s="4"/>
      <c r="G42" s="4"/>
      <c r="H42" s="4"/>
      <c r="I42" s="4"/>
      <c r="J42" s="3"/>
      <c r="K42" s="2" t="s">
        <v>9</v>
      </c>
    </row>
    <row r="43" spans="1:11" ht="30.95" customHeight="1">
      <c r="A43" s="7"/>
      <c r="B43" s="6" t="s">
        <v>8</v>
      </c>
      <c r="C43" s="6"/>
      <c r="D43" s="5" t="s">
        <v>7</v>
      </c>
      <c r="E43" s="4"/>
      <c r="F43" s="4"/>
      <c r="G43" s="4"/>
      <c r="H43" s="4"/>
      <c r="I43" s="4"/>
      <c r="J43" s="3"/>
      <c r="K43" s="2" t="s">
        <v>6</v>
      </c>
    </row>
    <row r="44" spans="1:11" ht="55.5" customHeight="1">
      <c r="A44" s="7"/>
      <c r="B44" s="6" t="s">
        <v>5</v>
      </c>
      <c r="C44" s="6"/>
      <c r="D44" s="5" t="s">
        <v>4</v>
      </c>
      <c r="E44" s="10"/>
      <c r="F44" s="10"/>
      <c r="G44" s="10"/>
      <c r="H44" s="10"/>
      <c r="I44" s="10"/>
      <c r="J44" s="9"/>
      <c r="K44" s="2" t="s">
        <v>3</v>
      </c>
    </row>
    <row r="45" spans="1:11" ht="42" customHeight="1">
      <c r="A45" s="7"/>
      <c r="B45" s="6" t="s">
        <v>2</v>
      </c>
      <c r="C45" s="6"/>
      <c r="D45" s="8"/>
      <c r="E45" s="4"/>
      <c r="F45" s="4"/>
      <c r="G45" s="4"/>
      <c r="H45" s="4"/>
      <c r="I45" s="4"/>
      <c r="J45" s="3"/>
      <c r="K45" s="2"/>
    </row>
    <row r="46" spans="1:11" ht="90" customHeight="1">
      <c r="A46" s="7"/>
      <c r="B46" s="6" t="s">
        <v>2</v>
      </c>
      <c r="C46" s="6"/>
      <c r="D46" s="5" t="s">
        <v>1</v>
      </c>
      <c r="E46" s="4"/>
      <c r="F46" s="4"/>
      <c r="G46" s="4"/>
      <c r="H46" s="4"/>
      <c r="I46" s="4"/>
      <c r="J46" s="3"/>
      <c r="K46" s="2" t="s">
        <v>0</v>
      </c>
    </row>
  </sheetData>
  <mergeCells count="45">
    <mergeCell ref="A1:K1"/>
    <mergeCell ref="A3:A4"/>
    <mergeCell ref="B3:B4"/>
    <mergeCell ref="C3:C4"/>
    <mergeCell ref="D3:F3"/>
    <mergeCell ref="G3:I3"/>
    <mergeCell ref="J3:K3"/>
    <mergeCell ref="B15:K15"/>
    <mergeCell ref="B16:K16"/>
    <mergeCell ref="A26:K26"/>
    <mergeCell ref="A28:C30"/>
    <mergeCell ref="D28:J30"/>
    <mergeCell ref="K28:K30"/>
    <mergeCell ref="B35:C35"/>
    <mergeCell ref="D35:J35"/>
    <mergeCell ref="B36:C36"/>
    <mergeCell ref="D36:J36"/>
    <mergeCell ref="B37:C37"/>
    <mergeCell ref="D37:J37"/>
    <mergeCell ref="B38:C38"/>
    <mergeCell ref="A31:A46"/>
    <mergeCell ref="B31:C31"/>
    <mergeCell ref="D31:J31"/>
    <mergeCell ref="B32:C32"/>
    <mergeCell ref="D32:J32"/>
    <mergeCell ref="B33:C33"/>
    <mergeCell ref="D33:J33"/>
    <mergeCell ref="B34:C34"/>
    <mergeCell ref="D34:J34"/>
    <mergeCell ref="B39:C39"/>
    <mergeCell ref="D39:J39"/>
    <mergeCell ref="B40:C40"/>
    <mergeCell ref="D40:J40"/>
    <mergeCell ref="B41:C41"/>
    <mergeCell ref="D41:J41"/>
    <mergeCell ref="B45:C45"/>
    <mergeCell ref="D45:J45"/>
    <mergeCell ref="B46:C46"/>
    <mergeCell ref="D46:J46"/>
    <mergeCell ref="B42:C42"/>
    <mergeCell ref="D42:J42"/>
    <mergeCell ref="B43:C43"/>
    <mergeCell ref="D43:J43"/>
    <mergeCell ref="B44:C44"/>
    <mergeCell ref="D44:J44"/>
  </mergeCells>
  <phoneticPr fontId="4" type="noConversion"/>
  <pageMargins left="0.74803149606299213" right="0.55118110236220474" top="0.78740157480314965" bottom="0.78740157480314965" header="0.51181102362204722" footer="0.51181102362204722"/>
  <pageSetup paperSize="9" scale="70" firstPageNumber="9" orientation="portrait" useFirstPageNumber="1" r:id="rId1"/>
  <headerFooter alignWithMargins="0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人次室-性平課程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陳曉緣</dc:creator>
  <cp:lastModifiedBy>陳曉緣</cp:lastModifiedBy>
  <dcterms:created xsi:type="dcterms:W3CDTF">2018-11-08T02:24:52Z</dcterms:created>
  <dcterms:modified xsi:type="dcterms:W3CDTF">2018-11-08T02:25:02Z</dcterms:modified>
</cp:coreProperties>
</file>